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云海" sheetId="1" r:id="rId1"/>
  </sheets>
  <definedNames>
    <definedName name="_xlnm._FilterDatabase" localSheetId="0" hidden="1">云海!$A$2:$L$166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<sst xmlns="http://schemas.openxmlformats.org/spreadsheetml/2006/main" count="973" uniqueCount="340">
  <si>
    <t>惠东县人武部营房迁建项目信息化系统建设采购项目(二次)清单</t>
  </si>
  <si>
    <t>序号</t>
  </si>
  <si>
    <t>货物名称</t>
  </si>
  <si>
    <t>规格/参数说明</t>
  </si>
  <si>
    <t/>
  </si>
  <si>
    <t>规格型号</t>
  </si>
  <si>
    <t>品牌</t>
  </si>
  <si>
    <t>产地</t>
  </si>
  <si>
    <t>单位</t>
  </si>
  <si>
    <t>数量</t>
  </si>
  <si>
    <t>单价</t>
  </si>
  <si>
    <t>总价</t>
  </si>
  <si>
    <t>附表一：公共广播系统</t>
  </si>
  <si>
    <t>一、公共广播系统</t>
  </si>
  <si>
    <t>室外
喇叭</t>
  </si>
  <si>
    <t>基本参数
1.最大功率：120W
2.最大功耗：45W
3.总谐波失真：≤1%
4.重量：5.8kg
5.支持协议：支持IP/TCP、UDP、IGMP(组播)等通讯协议
6.支持现场设备不接地线情况：当终端空闲时，会自动播放提示音；当
正常接地后，设备才不再继续提示
7.支持服务器统一授权操作管理功能：统一配置管理用户及密码功能
8.音频模式：16位CD音质
9.音频解码：内置一路网络数字音频解码模块
10.音频格式： MP3
11.信噪比：≥65dB
12.网络接口：标准RJ45输入
13.适用场所：安装在各个广播管理区域的户外立柱，用于公园、广场、
街道、旅游景点等户外场所的节目播放及本地广播
14.设计：数字网络解码模块与音柱一体化设计，专业的一体化结构设计，
良好的箱体密封性能，快速传导的全铜镀镍接地柱
15.频率响应：130Hz～16KHz +1dB/-3dB
16.默音控制：支持100级自定义音频优先级默音控制功能
17.喇叭单元：4”×2
18.可定制DC24V供电：以满足户外太阳能蓄电池供电需求
19.结构：铝合金防水防锈外壳结构
20.工作温度： -20℃~60℃
21.工作湿度：20%～80%相对湿度，无结露
22.工作电压：～220V 50Hz
23.额定功率：内置数字功率放大器模块，30W
24.传输速率：100Mbps
25.尺寸(长X宽X高):150×145×574mm
26.采样率：8K～48KHz
27.保护：支持现场电压过高(254V±5%),自动断电保护；当电压恢复
正常，可以自动上电重新上线。</t>
  </si>
  <si>
    <t>CT-7482P</t>
  </si>
  <si>
    <t>CRX</t>
  </si>
  <si>
    <t>广东</t>
  </si>
  <si>
    <t>个</t>
  </si>
  <si>
    <t>室内
吸顶
喇叭</t>
  </si>
  <si>
    <t>1.采用内置IP终端功能一体化天花式喇叭设计，采用嵌入式计算机技
术和DSP音频处理技术设计。
2.安装于普通教室，多媒体教室，办公室，会议室，监狱，医院科室，
地铁等场所播放音频节目、广播通知等。
3.数字化产品，采用共网免线路施工的设计理念，任意扩容安装，不用
额外增加机房核心管理设备。
4.支持网线POE(AF标准POE交换机)供电，网线POE供电距离不能超过80米。
5.支持24V直流备用电源，当功率需求大于10W或用于非POE网络时使
用此供电方式。
6.支持远程固件升级，无需维护人员到现场，减轻工作强度。
设备参数：
1.通讯接口：1个RJ45网口
2.传输速率：100Mbps
3.支持协议： TCP/IP,UDP
4.网络环境：兼容路由器、交换机、网桥网关、Modem、Internet、2G、
3G、4G等任意网络架构。
5.音频解码模块：内置1路
6.音频格式： MP3(16位CD音质)
7.采样率：8KHz～48KHz
8.信噪比：≥68dB
9.谐波失真(THD):≤1%
10.频响范围：130Hz~16KHz +/-6dB
11.保护措施：电路过压、过流保护
12.带载喇叭：8Ω/6W
13.喇叭属性：低音喇叭
14.额定功率：8W(POE)/8W
15.设备电源： POE(IEEE 802.3af)/DC24V 2A
16.设备功耗：12W(整机),&lt;3W(待机)
17.工作温度：5℃~40℃
18.相对湿度：20%～80%(不结露)
19.设备重量：0.8kg
20.开孔尺寸：152mm
21.设备尺寸：180mm*98mm。</t>
  </si>
  <si>
    <t>CT-S708</t>
  </si>
  <si>
    <t>寻呼
话筒</t>
  </si>
  <si>
    <t>桌基本参数
1.LIEN OUT频率响应：80Hz~16KHz +1/-3dB
2.LINE IN输入灵敏度：350mV工业标准压线接线端子
3.LINE OUT输出电平：1000mV工业标准压线接线端子
4.LINE OUT输出阻抗：470Ω
5.MIC输入灵敏度(非平衡):10mV
6.PHONE OUT输出阻抗及额定功率：32Ω,2mW
7.TCP/IP、UDP协议：支持
8.采样率：8kHz~48kHz
9.尺寸：200×160×60 mm
10.传输速率：100Mbps
11.短路输出：最大1A/30VDC干接点
12.短路输入：干接点输入
13.工作环境：温度：5℃~40℃;湿度：20%～80%相对湿度，无结露
14.呼叫策略：无响应转移、占线转移、关机转移
15.呼叫等待时间、无人接听时间、转移时间自定义：支持
16.呼叫分区及多个分区：支持
17.呼叫全区广播：支持
18.兼容：兼容路由器、交换机、网桥网关、Modem、Internet、2G、3G、
4G等任意网络结构
19.键盘类型：虚拟QWERTY键盘
20.键盘输入方式：触控
21.接口：具有1路3.5耳机接口；具有1路3.5话筒输入接口
22.净重：1.2kg
23.具有1路报警触发短路输出接口：级联外扩警示设备或控制门禁
24.具有1路短路输入接口：可以用作触发预置语音提示(或报警),亦
可用于控制门禁联动输入短路信号
25.具有1路音频线路输出接口：可外接功率放大器
26.具有1路音频线路输入接口：支持采集播放功能
27.内置4Ω,2W全频高保真扬声器：实现双向通话和网络监听
28.内置喇叭频率响应：317Hz~3.4kHz +1/-3dB
29.求助信号铃声、闪灯提示：支持
30.设计：采用桌面式设计；采用嵌入式计算机技术和DSP音频处理技术
设计
31.输入电源：～190V-240V 50Hz-60Hz(电源适配器);DC24V/1.5A
32.网络接口：标准RJ45输入
33.网络协议：支持IPv6、IPv4
34.显示屏：自带7英寸800x480的图形点阵K600+内核65K色显示的电
阻触屏。显示清晰，触感灵敏。人机操作界面，自带数字键，功能键界
面
35.信噪比：&gt;65dB
36.一键呼叫广播：支持10个按键自定义一键呼叫广播功能
37.一键接受求助、对讲功能：支持
38.音频格式： MP3
39.音频解码：内置1路网络硬件音频解码模块
40.音频模式：16位CD音质
41.用途：适用于各种呼叫中心、报警中心、值班室、领导办公室、会议
室等场合，可以对网络中的各种终端进行单向(对点，分区或者全区)喊
话，双向对讲和监听
42.远程固件升级：支持广播系统对终端进行远程固件升级，无需到终端
本地升级
43.整机功耗：≤6W
44.支持免提通话和接收广播：实现快速链接
45.直接操作呼叫或对讲任意终端：支持
46. 自定义接听提示音：支持
47.自动接听、手动接听：支持
48.总谐波失真：≤1%。</t>
  </si>
  <si>
    <t>CT-1402A</t>
  </si>
  <si>
    <t>网线</t>
  </si>
  <si>
    <t>产品规格：六类屏蔽网线；</t>
  </si>
  <si>
    <t>六类屏蔽网线</t>
  </si>
  <si>
    <t>国产</t>
  </si>
  <si>
    <t>中国</t>
  </si>
  <si>
    <t>米</t>
  </si>
  <si>
    <t>广播
对讲
服务
器</t>
  </si>
  <si>
    <t>1.功耗：120W
2.功率：300W
3. 自动开关机：支持操作系统配置通电自动开机、定时自动开机，定时
自动关机功能，方便项目灵活操作管理
▲4、支持多套定时打铃方案同时启用，每套定时打铃方案支持多套任务
同时进行，支持一键启用/停用所有方案。支持定时打铃功能，支持打铃
方案克隆，任务执行与停止控制、定时任务禁用与启用功能。(提供第
三方检测机构出具的具有CMA或CNAS标识的检测报告扫描件或复印件)
并加盖投标人公章。
5.相对湿度：10%～95%,非凝结状态
6.显示屏：17.3英寸LED液晶显示屏(1920*1080),10点电容触摸屏，
内置五线工业加固触摸屏，简单易用的触摸屏操控
7.显卡：支持双显卡，可外接最大Fu11HD显示设备
8.系统音频信号信噪比： LINE:70dB
9.系统音频信号信噪比： MIC:60dB
10.系统音频信号失真度：1kHz&lt;0.5%
11.系统音频信号标准输入电平： LINE:300mV
12.系统音频信号标准输入电平： MIC:5mV
13.系统音频信号标准输出电平： OdBV
14.系统管理控制中心：运载服务器软件后构成系统管理控制中心，服务
器软件采用后台系统服务运行，是企业级的标准服务器工作模式，开机
系统即可自动运行，相比运行在界面前台的软件具有更高的稳定性和可
靠性
15.网络协议：支持IPV6、IPV4网络协议
16.网卡：自带2路千兆网卡，同时兼容百兆网络。自适应交换机连接系统
17.屏幕颜色： TFT262144色真彩色
18.内存：标配：8G
19.录音存储：支持录音存储功能，可在后台自定义设置录音文件保存路径
20.键鼠：内置工业级抽拉键盘、内置工业级触控鼠标面板+左右按键设
计，支持通过USB接口外接鼠标键盘，方便用户操作
21.工作环境温度： -10℃~50℃
22.服务器运载： Windows Server 2008 R2 Standard(x64),Windows
Server 2012 R2 Standard(x64)及以上操作系统
23.短路触发接口：具有一路短路触发开机运行接口，用于外部设备定时
驱动开机运行，实现无人值守功能
24.电源：输入电压： AC100V-240V
25.存储：支持3.5”、2.5”、mSATA硬盘；标配：mSATA 128G,具有抗震
动、抗摔、读写速度快、功耗低等特点
26.尺寸(W×D×H):484×339.5×353.5mm
27.标准接口：自带8路USB接口，6路通用串口(6组工业异步传输接
口),最高480M传输速率；方便外扩周边设备接入；具有1×PS/2接口；
2×LAN接口；1×MIC IN接口，1×LINE OUT接口，1×LINE IN接口；1
×HDMI接口，1×DVI接口，1×VGA接口
28.CPU:处理速度更快，运作性能更强，可以长时期不断电稳定工作，
配置4核4线程3.2GHz处理器。</t>
  </si>
  <si>
    <t>CT-1400</t>
  </si>
  <si>
    <t>台</t>
  </si>
  <si>
    <t>网络
消防
采集
器</t>
  </si>
  <si>
    <t>1.重量：3kg
2.支持后台设置报警策略：可为每路短路信号输入端口配置报警策略，
关联联动的终端及播放曲目等功能
3.远程固件升级：支持广播系统对终端进行远程固件升级，无需到终端
本地升级
4.用途：用于采集消防报警短路信号
5.网络接口：标准RJ45输入
6.外观：高档拉丝铝合金面板；采用标准机柜式设计，1U高度
7.输入电源：～190V-240V 50Hz-60Hz
8.适用场所：设置于消防中心
9.设计：采用嵌入式计算机技术和DSP音频处理技术设计
10.面板支持一键取消任务：支持
11.功耗：≤20W
12.短路接口：工业标准压线接线端子
13.传输速率：100Mbps
14.尺寸：484x209x44mm
15.TCP/IP、UDP协议：支持。</t>
  </si>
  <si>
    <t>CT-1423</t>
  </si>
  <si>
    <t>网络
壁挂
扬声
器</t>
  </si>
  <si>
    <t>1.重量：1.88kg
2.整机功耗：≤50W
3.远程固件升级：支持广播系统对终端进行远程固件升级，无需到终端
本地升级
4.用途：适用于普通教室，多媒体教室，办公室，会议室，监狱，医院
科室，地铁等场所播放录制语音文件或背景音乐节目
5.音箱：采用专业一体化壁挂式音箱设计，整机结构坚固，箱体符合声
音共振原理设计理念
6.音频模式：16位CD音质
7.音频解码：内置1路网络硬件音频解码模块
8.音频格式： MP3
9.信噪比：&gt;65dB
10.谐波失真：≤1%
11.网络音量设置功能：具有
12.网络协议：支持IPv6、IPv4
13.网络接口：标准RJ45输入
14.输入电源：～190-240V 50-60Hz(电源适配器);DC12V
15.输出功率：内置2*20W(MAX)功率放大器，1路接主音箱，1路外接到副音箱
16.设计：采用嵌入式计算机技术和DSP音频处理技术设计
17.频率响应：150Hz～16KHz(+1/-3dB)
18.内置2级优先级功能设计：AUX与网络背景音乐信号同级，混音输出。
网络报警信号优先AUX与网络背景音乐信号
19.可扩展连接蓝牙接收器：实现接收蓝牙音频进行本地扩声
20.可扩展2.4G无线音频模块：实现2.4G无线麦克风进行本地扩音
21.接口：具备有1路线路(AUX)输入接口
22.兼容路由器、交换机、网桥网关、Modem、Internet、2G、3G、4G等
任意网络结构
23.红外遥控播放本地IP地址功能：具有
24.工作温度：5℃~40℃
25.工作湿度：20%～80%相对湿度，无结露
26.辅助线路输入电平：350mV工业标准压线接线端子
27.独立的音量电位器控制：具有
28.传输速率：100Mbps
29.尺寸(L×W×H):135×125×250mm
30.采样率：8kHz～48kHz
31.TCP/IP、UDP协议：支持。</t>
  </si>
  <si>
    <t>CT-1407A</t>
  </si>
  <si>
    <t>只</t>
  </si>
  <si>
    <t>时序
电源
控制
器</t>
  </si>
  <si>
    <t>1.提供8个电源开关通道。2.单通道的最大负载功率为3.5Kw,总负载
功率为6Kw。3.当船型开关处于off位置时，通过+24V直流信号上电远
程控制通道设备开关。支持配置CH1和CH2通道为受控或不受控状态。
4.具有控制ALARM端口导通以起到级联控制ALARM功能。5.输入采用大
功率线码式电源连接器。6.输出类型为多功能插座，具有1路USB输出
接口可接LED灯。7.每路动作延时时间为1秒。8.输出连接器：2个
16A,2个16A接线端子和4个10A电源插座。
基本参数
额定输出电压： AC ~220V 50Hz
2.供电电源： VAC 220V 50/60Hz 30A
3.尺寸：484×301×96mm
4.重量：5.1kg
5.机箱：标准2U机箱设计</t>
  </si>
  <si>
    <t>CS-830</t>
  </si>
  <si>
    <t>前置
放大
器</t>
  </si>
  <si>
    <t>1.重量：4.54kg
2.优先级： MIC5具有最高优先、强行切入优先功能；MIC5和EMC最高优
先权限功能可通过拨动开关交替选择，客户可根据使用情况选择优先。
紧急输入线路具有二级优先，强行切入优先功能
3.用途：对普通音源进行前级放大
4.音量调节：设有高音(TREBLE)和低音(BASS)独立调节；话筒(MIC)
输入通道和线路(AUX)输入通道均可独立调校音量，并设有总音量控制
旋钮
5.音调调节(高音):10kHz(±10dB)
6.音调调节(低音):100Hz(±10dB)
7.信噪比(MIC输入):64dB
8.信噪比(AUX输入):80dB
9.外观：标准机柜式设计(2U)
10.频率响应：20Hz-20kHz(±3dB)
11.默音深度调节旋钮：具有
12.灵敏度选择： MIC2、3、4、5通道灵敏度可通过拨码开关选择
13.接口：具有3路标准信号线路(AUX)输入接口、5路话筒(MIC)输
入接口、2路紧急线路(EMC)输入接口
14.交叉混合输出： MIC1、2、3、4和AUX1、2、3可交叉混合输出；其
中MIC1灵敏度可根据项目现场应用通过电位器灵活调节
15.话筒2-5的输入灵敏度： MIC:5mV/60mV切换(600Ω非平衡);线路
2、3、4 RCA:350mV/2V切换(10KΩ非平衡);线路5 RCA:350mV
16.话筒1输入灵敏度(线路RCA):15~600MV/10KΩ非平衡
17.话筒1输入灵敏度(MIC):5~150mV/600Ω非平衡
18.辅助1-3输入灵敏度： AUX1、2、3:350mV/10KΩ非平衡
19.电源功耗：≤10W
20.电源：～220V 50Hz
21.尺寸(W×D×H):484×302.5×88mm
22.EMC输入增益调节旋钮：具有
23.EMC1-2输入灵敏度：MIC:5mV～25mV/600Ω非平衡；线路RAC:200mV~
1000mV/10KΩ非平衡。</t>
  </si>
  <si>
    <t>CT-1001</t>
  </si>
  <si>
    <t>镀锌
钢管</t>
  </si>
  <si>
    <t>JDG20,厚度1.2mm。</t>
  </si>
  <si>
    <t>JDG20,厚度1.2mm</t>
  </si>
  <si>
    <t>电源线</t>
  </si>
  <si>
    <t>RVV护套铜芯软电线，3x1.5。</t>
  </si>
  <si>
    <t>RVV护套铜芯软电线，3x1.5</t>
  </si>
  <si>
    <t>辅材</t>
  </si>
  <si>
    <t>含为完成网络广播系统需要的所有辅材，包括但不限于电工胶布、标签、
扎带、信号线、音视频线、接地线等。</t>
  </si>
  <si>
    <t>定制</t>
  </si>
  <si>
    <t>项</t>
  </si>
  <si>
    <t>小计1</t>
  </si>
  <si>
    <t>附表二：视频监控系统</t>
  </si>
  <si>
    <t>二、视频监控系统</t>
  </si>
  <si>
    <t>监控
枪机</t>
  </si>
  <si>
    <t>1、400万1/2.7"CMOS智能变焦筒型网络摄像机智能警戒：支持越界侦
测，区域入侵侦测，进入/离开区域侦测；支持联动声音报警。
2、最小照度：0.002Lux @(F1.2,AGC ON),0 Lux with IR
镜~头：2.7~13.5mm:水平视场角：96.6°~29.7°,垂直视场角：51.7°
 16.7°,对角视场角：114.2°~34°;宽动态范围：120dB。
3、视频压缩标准： H.265/H.264/MJPEG;存储功能：支持Micro SD(即
TF卡)/Micro SDHC/Micro SDXC卡(256G)断网本地存储及断网续
传 ，NAS(NFS,SMB/CIFS均支持),支持SD卡加密及SD状态检测功能；通
讯接口：RJ4510M/100M自适应以太网口；音频接口：音频输入(Line in)/
输出(Line out)外部接口；支持报警输入/输出；红外照射距离：最远可
达50米；防护等级：不低于IP67。</t>
  </si>
  <si>
    <t>DH-IPC-HFW3430F2-ZAS</t>
  </si>
  <si>
    <t>大华</t>
  </si>
  <si>
    <t>浙江</t>
  </si>
  <si>
    <t>监控
枪机
( 利
旧 )</t>
  </si>
  <si>
    <t>利旧，拆除原有安装费用。</t>
  </si>
  <si>
    <t>利旧安装</t>
  </si>
  <si>
    <t>利旧</t>
  </si>
  <si>
    <t>壁装
支架</t>
  </si>
  <si>
    <t>压铸纯铝合金材质，表面做喷塑处理；支架带出线孔，安装更加美观；
摄像机安装座表面有海绵垫；摄像机安装座可旋转；材质：铝合金；重
量：最大承受重量为2KG;角度：调整角度：水平：360°,垂直： -45°
~45°。</t>
  </si>
  <si>
    <t>DH-PFB5110W</t>
  </si>
  <si>
    <t>电源</t>
  </si>
  <si>
    <t>DC12V电源适配器；安装方式：壁挂式；输入规格： AC176V~260V,50Hz,
0.8A;输出规格：额定： DC12V/1.5A;最大： DC12V/2.0A
;输入效率≥85.00%;负载调整率：±5%;纹波/噪声：150mVp-p;输出
功率：24W Max;输入接口：3C插头。</t>
  </si>
  <si>
    <t>DH-PFM320D</t>
  </si>
  <si>
    <t>半球
摄像
机</t>
  </si>
  <si>
    <t>1、400万1/2.7"CMOS智能变焦半球网络摄像机。
2、智能警戒：支持越界侦测，区域入侵侦测，进入/离开区域侦测；最小照
度：0.002Lux @(F1.2,AGC ON),0 Lux with IR;镜头：2.7~13.5 mm:水
平视场角：96.6°~29.7°,垂直视场角：51.7°~16.7°,对角线视场
角~：114.2°~34°;调整角度：水平：0°~355°,垂直：0°~75°,旋转0°
355°;宽动态范围：120dB。
3、视频压缩标准；H.265/H.264/MJPEG;存储功能：支持Micro SD(即
TF卡)/Micro SDHC/Micro SDXC卡(256G)断9、网本地存储及断网续
传，NAS(NFS,SMB/CIFS均支持)。
4、通讯接口：RJ4510M/100M自适应以太网口；音频接口：音频输入(Line
in)/输出(Line out)外部接口；支持报警输入/输出；电源供应： DC12V
±20%/PoE(802.3af);红外照射距离：最远可达30米；防护等级：不低
于IP67。</t>
  </si>
  <si>
    <t>DH-IPC-HDPW3430R1-ZSA</t>
  </si>
  <si>
    <t>半球
摄像
机
( 利
旧 )</t>
  </si>
  <si>
    <t>DC12V电源适配器；安装方式：壁挂式；输入规格： AC176V~260V,50Hz,
0.8A;输出规格：额定： DC12V/1.5A;最大： DC12V/2.0A;输入效率≥
85.00%;负载调整率：±5%;纹波/噪声：150mVp-p;输出功率：24WMax;
输入接口：3C插头。</t>
  </si>
  <si>
    <t>电梯
摄像
机</t>
  </si>
  <si>
    <t>1、遮挡检测：内置ToF传感器，可有效检测遮挡摄像机的行为，摄像机
检测角度最大25°,检测距离默认30cm;硬件接口：支持1路湿接点
报警输入，1路干接点报警输出；内置MicroSD/MicroSDHC/MicroSDXC
插槽，最大支持512 GB;最高分辨率可达400万像素；符合IK08防暴
设计，可靠性高；传感器类型：1/3”逐行扫描CMOS;最低照度：彩色：
0.005 Lux@(F1.2,AGC ON),0 Lux with IR;焦距&amp;视场角：2.1mm;
补光灯类型：红外(850nm透镜补光);补光距离：红外最远可达10m;
调节方式：手动；转动角度：水平： -15°~15°,垂直：0°~75°;主
码流帧率分辨率： P制：25 fps(2560×1440,1920×1080,1280×
720);N制：30 fps(2560×1440,1920×1080,1280×720)
视频压缩标准：主码流： H.265/H.264;子码流： H.265/H.264/MJPEG;
第三码流： H.265/H.264。
2、网络传输类型：有线；有线网络参数： RJ4510M/100M/1000 M自
适应以太网口；宽动态：真宽动态；本地存储：支持1个
MicroSD/MicroSDHC/MicroSDXC插槽，最大容量512GB;电磁兼容： Class
A。
▲3、可配置电瓶车禁止入梯楼层，开启该功能后，当电瓶车在禁入楼层进
入电梯时，将给出报警提示，默认布控楼层为1楼及地下楼层，已经在楼
上的电瓶车可以正常入梯下楼(提供第三方检测机构出具的具有CMA或
CNAS标识的检测报告扫描件或复印件)并加盖投标人公章。
▲4、设备可识别电梯内电子屏幕上的实时楼层信息，并通过OSD展示，
楼层信息可实时上报(提供第三方检测机构出具的具有CMA或CNAS标识
的检测报告扫描件或复印件)并加盖投标人公章。
▲5、可通过监控画面显示电梯运行速度和运行方向，当速度超过设定阈
值时可进行联动抓拍、报警上传和辅助输出，速度阈值可配置(提供第三
方检测机构出具的具有CMA或CNAS标识的检测报告扫描件或复印件)并
加盖投标人公章。</t>
  </si>
  <si>
    <t>DH-IPC-HDPW5443DC-PV-DT</t>
  </si>
  <si>
    <t>DC12V电源适配器；安装方式：壁挂式；输入规格： AC176V~260V,50Hz,
0.8A;输出规格：额定： DC12V/1.5A;最大： DC12V/2.0A;输入效率≥
85.00%;负载调整率：土5%;纹波/噪声：150mVp-p;输出功率：24W Max;
输入接口：3C插头。</t>
  </si>
  <si>
    <t>防爆
摄像
机</t>
  </si>
  <si>
    <t>1、最高分辨率可达2560×1440 @25 fps;支持低码率、低延时、ROI
感兴趣区域增强编码、SVC自适应编码技术；支持Smart265编码；ICR
红外滤片式自动切换，实现真正的日夜监控；支持走廊模式，背光补偿，
自动电子快门功能，适应不同监控环境；支持GB28181接入；最低照度：
彩色：不大于0.005 Lux @(F1.2,AGC ON);黑白：不大于0.002 Lux
@(F1.2,AGC ON);宽动态：120 dB;焦距&amp;视场角：4 mm @F1.6,水
平视场角：83.5°,垂直视场角：44.8°,对角视场角：99.9°
6 mm @F1.6,水平视场角：51.8°,垂直视场角：27.9°,对角视场角：
60.5°
8 mm @F1.6,水平视场角：39.6°,垂直视场角：21.9°,对角视场角：
46.2°;补光灯类型：红外补光；最大图像尺寸：2560×1440;视频
压缩标准： H.265/H.264/MJPEG;网络：1个RJ4510 M/100 M自适应
以太网口；SD卡扩展：支持最大256GB MicroSD卡扩展。
▲2、防爆认证：防爆合格证，防爆CCC。(提供第三方检测机构出具的
具有CMA或CNAS标识的检测报告扫描件或复印件)并加盖投标人公章。
▲3、内置GPU芯片。(提供第三方检测机构出具的具有CMA或CNAS标
识的检测报告扫描件或复印件)并加盖投标人公章。
▲4、开启AI场景自适设备应功能后，设备应支持根据雨、雪、雾天气、
背光场景自动调整成像参数(提供第三方检测机构出具的具有CMA或
CNAS标识的检测报告扫描件或复印件)并加盖投标人公章。
▲5、在进行信息完整性校验、身份认证等使用时，设备应支持MD5、SHA256
加密算法(提供第三方检测机构出具的具有CMA或CNAS标识的检测报告
扫描件或复印件)并加盖投标人公章。</t>
  </si>
  <si>
    <t>DH-IPC-HDEW7443Q-AS</t>
  </si>
  <si>
    <t>DH-PFB717W-S1</t>
  </si>
  <si>
    <t>防爆
挠性
管</t>
  </si>
  <si>
    <t>材料：编织线、碳钢和NBR;</t>
  </si>
  <si>
    <t>DH-GD1000</t>
  </si>
  <si>
    <t>防爆
接线
箱</t>
  </si>
  <si>
    <t>不锈钢材质；防护等级：不低于IP66;电流及功耗：≤10 A。</t>
  </si>
  <si>
    <t>HL-Ex80-02</t>
  </si>
  <si>
    <t>全景
球机</t>
  </si>
  <si>
    <t>1、不低于600万像素，全景采用大光圈全彩镜头，可输出大于180°大
场景拼接画面，细节采用1/2.8 CMOS传感器光学变倍镜头，高清成像
2、通道1:2.8mm,通道2:4.8~120mm;通道1通道2均具有多颗混合
补光灯。
3、支持水平旋转范围360°连续旋转，垂直旋转范围-20°~90°,全景
通道可进行垂直旋转，旋转角度范围不低于10°,并可进行调节。
4、支持抓拍人脸，抓拍人体，抓拍非机动车，抓拍机动车。
5、设备具有音频输入输出接口，报警输入输出接口；音频：内置麦克风、
扬声器；、防护：不低于IP67。
6、可从诊断信息中导出云台控制历史记录，包括：手动键控PTZ、3D定
位、手动调用预置点、手动调用花扫、手动调用巡航。
7、设备全景通道支持拼接畸变矫正，可分别对全景拼接画面的畸变、姿
态角、旋转角进行调节(1-100可调),优化拼接效果。
▲8、语音对讲功能检验：内置扬声器和麦克风可随设备的转动进行水平
(0°~360°)、垂直(-20°-90°)不同方向的语音对讲(提供第三方检测
机构出具的具有CMA或CNAS标识的检测报告扫描件或复印件)并加盖投
标人公章。
▲9、全景摄像机具有周界大模型算法目标检测功能，可对距离设备100m
处不小于30×30像素的目标(人员、机动车)触发的绊线入侵事件进行检
测(提供第三方检测机构出具的具有CMA或CNAS标识的检测报告扫描件
或复印件)并加盖投标人公章。
▲10、全景摄像机内置≥4暖光补光灯，细节摄像机内置≥6颗混合补光
灯，每个补光灯均由红外灯和白光灯组成；支持混合补光，可单独开启红
外补光灯和白光补光灯(提供第三方检测机构出具的具有CMA或CNAS标
识的检测报告扫描件或复印件)并加盖投标人公章。</t>
  </si>
  <si>
    <t>DH-SDT-7C1425-6P-GBZJ-AD3EKV</t>
  </si>
  <si>
    <t>颜色：铂金灰；材质：铝合金。</t>
  </si>
  <si>
    <t>DH-PFB303W</t>
  </si>
  <si>
    <t>监控
杆</t>
  </si>
  <si>
    <t>含开挖回填、地笼、接地线等，监控杆≥4m,基础深度≥1m。</t>
  </si>
  <si>
    <t>根</t>
  </si>
  <si>
    <t>综合
箱</t>
  </si>
  <si>
    <t>壁挂安装，不锈钢。</t>
  </si>
  <si>
    <t>壁挂安装，不锈钢</t>
  </si>
  <si>
    <t>网络
跳线</t>
  </si>
  <si>
    <t>产品规格：成品跳线， Cat6 STP网络跳线；长度不小于2M。</t>
  </si>
  <si>
    <t>TPC-R4-C6-F-6M-PV-IG-2-HYW1</t>
  </si>
  <si>
    <t>烽火</t>
  </si>
  <si>
    <t>湖北</t>
  </si>
  <si>
    <t>条</t>
  </si>
  <si>
    <t>6芯
光缆</t>
  </si>
  <si>
    <t>不少于6芯， G.652单模光纤(工作波长1310/1550 nm),金属中心加
强件(磷化钢丝),双面覆塑铝带-聚乙烯护套。</t>
  </si>
  <si>
    <t>GYTS-6B1.3</t>
  </si>
  <si>
    <t>12芯
光缆</t>
  </si>
  <si>
    <t>不少于12芯， G.652单模光纤(工作波长1310/1550 nm),金属中心加
强件(磷化钢丝),双面覆塑铝带-聚乙烯护套。</t>
  </si>
  <si>
    <t>GYTS-12B1.3</t>
  </si>
  <si>
    <t>48芯
单元
框</t>
  </si>
  <si>
    <t>须支持48芯光缆熔接，适配19”机架，阻燃材料，满配LC适配器。</t>
  </si>
  <si>
    <t>V/ODU19RP-CSS24-D-00-FS-HYW1+24*V/AD-LU-D-Y1-HYW1</t>
  </si>
  <si>
    <t>12芯
单元
盘</t>
  </si>
  <si>
    <t>须支持12芯光缆熔接，适配19"机架，阻燃材料，满配LC适配器。</t>
  </si>
  <si>
    <t>V/ODU19RP-CSS12-D-00-FS-HYW1+6*V/AD-LU-D-Y1-HYW1</t>
  </si>
  <si>
    <t>光缆
终端
盒</t>
  </si>
  <si>
    <t>须支持12芯光缆熔接，工程塑料黑色壳体，防护等级不低于IP67。</t>
  </si>
  <si>
    <t>V/GZ1-J1-6-A2-00-CS-HYW1+6*V/AD-LU-D-Y1-HYW1</t>
  </si>
  <si>
    <t>尾纤</t>
  </si>
  <si>
    <t>LC,单模尾纤。</t>
  </si>
  <si>
    <t>V/OFC-12T-LU-09-1.5-HYW1</t>
  </si>
  <si>
    <t>8口
交换
机</t>
  </si>
  <si>
    <t>提供≥9个10/100/1000BASE-T以太网端口，≥1个千兆SFP
交换容量：≥20 Gbps
包转发率：≥14.88 Mpps
无风扇，自然散热
支持MAC地址≥2K
支持4 KV防浪涌(业务口)
支持标准模式、端口隔离、汇聚上联、流控关闭四种工作模式。</t>
  </si>
  <si>
    <t>S110-8T2ST</t>
  </si>
  <si>
    <t>华为</t>
  </si>
  <si>
    <t>光模块</t>
  </si>
  <si>
    <t>光模块-eSFP-GE-单模模块(1310nm,10km,LC)。</t>
  </si>
  <si>
    <t>SFP-GE-LX-SM1310</t>
  </si>
  <si>
    <t>48口
接入
交换
机</t>
  </si>
  <si>
    <t>1 ▲交换容量：≥758Gbps,包转发率：≥220Mpps,提供官方彩页证明
并加盖投标人公章；
2、≥48个10/100/1000BASE-T以太网端口，≥4个万兆SFP+
3、风冷散热，智能调速
4、▲采用国产芯片，自主可控，提供第三方检测报告证明并加盖投标人
公 章 ；
5、MAC地址容量：16K,提供官网彩页截图证明；
6、DHCP Snooping:支持DHCP Snooping;
7、链路聚合：支持链路聚合
8、堆叠：支持智能堆叠，最大支持4台设备组合在一起，从逻辑上虚拟
为一 台交换机；
9、▲以太环网保护：支持ERPS以太环保护协议(G.8032),支持STP
(IEEE 802.1d),RSTP(IEEE 802.1w)和MSTP(IEEE 802.1s)协议
提供证明并加盖投标人公章；
10、Qos:支持对端口入方向、出方向进行速率限制，支持报文重定向，
支持基于队列整形和端口限速的功能
11、安全特性：支持防止DOS、ARP攻击功能、ICMP防攻击，支持端口
隔离，支持CPU保护功能
12、管理维护：支持云管理、WEB管理(HTTPS),支持SNMPv1/v2/v3,
支持SSH v2.0。</t>
  </si>
  <si>
    <t>S220-48T4X</t>
  </si>
  <si>
    <t>24口
汇聚
交换
机</t>
  </si>
  <si>
    <t>1、▲交换容量≥2.56Tbps;包转发率≥960Mpps;提供官方彩页截图证
明并加盖投标人公章；
2、▲千兆电口≥24个；万兆光口(SFP+)≥16个；25G光口(SFP28)
≥8个；40G/100G混合端口(QSFP28)≥2个，扩展插槽≥1个，提供官
方彩页截图证明并加盖投标人公章
3、支持电源冗余，实配双电源；
4、▲采用国产芯片，自主可控，提供第三方检测报告证明并加盖投标人
公 章 ；
5、▲支持MAC地址≥64K,提供官网彩页截图证明并加盖投标人公章：
6、支持智能堆叠，将多台支持堆叠特性的交换机组合在一起，从逻辑上
虚拟为一台交换机；
7、支持静态路由、策略路由；支持RIP、RIPng、OSPF、OSPFv3、IS-IS、
IS-ISv6、BGP、BGP4+、VRRP、VRRP6、ECMP;
8、支持M-LAG;
9、▲支持Macsec,设备间启用Macsec,对数据进行加密，提供官网链
接及截图并加盖投标人公章；
10、支持ERPS以太环网保护协议(G.8032);支持STP(IEEE 802.1D),
RSTP(IEEE 802.1w)和MSTP(IEEE 802.1s)协议
11、支持对CPU的攻击防护，支持不同协议报文的策略控制和保护，支
持CPU控制报文的优先级调度
12、支持SMMP v1/v2/v3;支持RMON;支持Web网管特性，支持云平台
管理。</t>
  </si>
  <si>
    <t>S620-24T16X8Y2CZ</t>
  </si>
  <si>
    <t>机柜</t>
  </si>
  <si>
    <t>规格：42U,600宽*600深，19”机柜；黑色；机柜标配4只风扇、6位
10A电源、托盘、脚轮和支撑脚等配件。</t>
  </si>
  <si>
    <t>存储
设备</t>
  </si>
  <si>
    <t>1、处理器：不少于1个多核处理器；系统内存：不低于8GB。
2、磁盘接口：不低于48个SATA接口，支持硬盘热插拔；网络接口：不
少于4个10/100/1000Mbps自适应以太网电口；视频性能：支持不少于
接入500路；图片性能：支持不少于50张/S;回放性能：支持不少于
50路；事件录像：支持不少于200路。
3、支持ONVIF、GB/T 28181、RTSP等标准协议；支持VRAID、RAIDO、1、
5、6、10、50等多种RAID模式；支持一键配置，可快速部署阵列和存
储池；支持以录像池维度配置过期时间，确保过期时间外的数据不可读。
▲4、支持多台设备组成SAS数据环集群，当环状结构上的任意1个节
点出现故障(包括主控盒硬件故障、软件故障或者网络故障等),该
节点设备上的硬盘通过SAS链路被上游设备接管，该节点设备的上业
务也会迁移到上游设备继续执行，从而实现业务不中断、录像不丢失，
同时该故障设备的硬盘中数据可以被上游设备读取(提供第三方检测机
构出具的具有CMA或CNAS标识的检测报告扫描件或复印件)并加盖投标
人公章。
▲5、可在客户端界面查看数据重构状态，设备的磁盘或节点离线并重新
插回后，可在界面显示离线磁盘或节点的数据重构过程，离线前数据不
丢失(提供第三方检测机构出具的具有CMA或CNAS标识的检测报告扫描
件或复印件)并加盖投标人公章。
▲6、支持导出硬盘检验报告，打印硬盘检验报告；支持查看硬盘历史
记录和健康信息，包括健康(正常)、亚健康(一般/衰减/异常)、故障(错
误)等(提供第三方检测机构出具的具有CMA或CNAS标识的检测报告扫
描件或复印件)并加盖投标人公章。
▲7、支持系统快照备份和恢复功能，可通过快照备份当前系统的数据，
支持手动备份、按天设置周期自动备份，备份时不应影响设备的基本业
务运行，支持手动恢复到之前备份的系统，当系统损坏时，可恢复系统
至出厂设置或恢复指定的备份系统文件(提供第三方检测机构出具的具
有CMA或CNAS标识的检测报告扫描件或复印件)并加盖投标人公章。
▲8、可将录制的视频图像进行合并，并支持延迟摄影视频的预览及下
载，支持按照自定义的时间间隔抽帧生成视频(提供第三方检测机构出
具的具有CMA或CNAS标识的检测报告扫描件或复印件)并加盖投标人公
章。</t>
  </si>
  <si>
    <t>DH-EVS5148S</t>
  </si>
  <si>
    <t>存储
硬盘</t>
  </si>
  <si>
    <t>1、不少于12TB容量。
2、传输速率不低于256 MB/s,256MB高速缓存；转速：7200RPM;</t>
  </si>
  <si>
    <t>块</t>
  </si>
  <si>
    <t>网桥</t>
  </si>
  <si>
    <t>物理接口10/100M Base-TX(Cat.5/5E,RJ-45)网口；供电要求AC 220V;
工作协议802.11bgn,TDMA;工作模式AP,Station,WDS AP,WDS
Station;网络模式网桥模式、路由模式；安全WPA/WPA2/802.1x,IP/MAC
Filtering,SSID隐藏；配置方式支的持网页配置；安装套件卡接或扎
带固定；作频段2400~2500 MHz(支的持频率扩展，扩展范围：
2312MHz-2732MHz)。</t>
  </si>
  <si>
    <t>DH-WBD2-100C</t>
  </si>
  <si>
    <t>含为完成视频监控系统需要的所有辅材，包括但不限于电工胶布、标签、
扎带、水晶头、电源排插、室外监控末端线路开挖直埋、防雷接地等。</t>
  </si>
  <si>
    <t>小计2</t>
  </si>
  <si>
    <t>附表三：综合布线系统</t>
  </si>
  <si>
    <t>三、综合布线系统</t>
  </si>
  <si>
    <t>双口
数据
面板</t>
  </si>
  <si>
    <t>86mm×86mm型工程塑料面板外壳，白色并带标签槽；六类屏蔽数据双口
信息插座，含模块。</t>
  </si>
  <si>
    <t>TTB-2-0-00-WT-HYW1+2*TPA-02-C6-S-10-MT-HYW1</t>
  </si>
  <si>
    <t>单口
语音
面板</t>
  </si>
  <si>
    <t>86mm×86mm型工程塑料面板外壳，白色并带标签槽；六类屏蔽数据单口
信息插座，含模块。</t>
  </si>
  <si>
    <t>TTB-1-0-00-WT-HYW1+TPA-02-C6-S-10-MT-HYW1</t>
  </si>
  <si>
    <t>暗装
底盒</t>
  </si>
  <si>
    <t>86型，镀锌。</t>
  </si>
  <si>
    <t>86型，镀锌</t>
  </si>
  <si>
    <t>理线
架</t>
  </si>
  <si>
    <t>高度：1U,支持标准机柜安装；材料：黑色金属材质；理线口位：24
位；自带封盖，使布线更安全和美观。</t>
  </si>
  <si>
    <t>TMU-24-1U-00-BS-HYW1</t>
  </si>
  <si>
    <t>网络
配线
架</t>
  </si>
  <si>
    <t>1U机架势，标准19英寸机架势安装；黑色金属材质；24口，满配24个
6类屏蔽模块。</t>
  </si>
  <si>
    <t>TDU-I-24-C6-S-00-1U-00-BS-HYW1</t>
  </si>
  <si>
    <t>产品规格：成品跳线，Cat6 STP网络跳线；长度不小于2M。</t>
  </si>
  <si>
    <t>110
配线
架</t>
  </si>
  <si>
    <t>产品规格：110端子块系统跳线架材质：采用优质的PC(聚碳酸脂)材料。</t>
  </si>
  <si>
    <t>TDU-110-100-1U-01-BK-HYW1</t>
  </si>
  <si>
    <t>10对
电缆</t>
  </si>
  <si>
    <t>类型：10对CAT3 UTP大对数电缆；护套材料-无铅。</t>
  </si>
  <si>
    <t>HSGYV-3 10*2*0.5</t>
  </si>
  <si>
    <t>30对
电缆</t>
  </si>
  <si>
    <t>类型：30对CAT3 UTP大对数电缆；护套材料-无铅。</t>
  </si>
  <si>
    <t>HSGYV-3 30*2*0.5</t>
  </si>
  <si>
    <t>30对
分线
盒</t>
  </si>
  <si>
    <t>材质：金属铝壳；相对湿度：&lt;95%温度：-55℃~+55℃;特性：耐寒，防腐，
防水大气压力：70-106 kpa;规格：30对旋卡式分线箱。</t>
  </si>
  <si>
    <t>按招标要求</t>
  </si>
  <si>
    <t>24口接入交换机</t>
  </si>
  <si>
    <t>万兆可管理交换机,包转发率110Mpps,交换容量396Gbps,24个千兆电口,2个2.5G 光口..2个万兆光口,VLAN:4K,MAC:16K,19英寸1U标准机架,金属外壳，挂耳默认自带</t>
  </si>
  <si>
    <t>S220S-24T4J
X</t>
  </si>
  <si>
    <t>1、▲交换容量≥2.56Tbps;包转发率≥960Mpps;提供官方彩页截图证明
2、▲千兆电口≥24个；万兆光口(SFP+)≥16个；25G光口(SFP28)
≥8个；40G/100G混合端口(QSFP28)≥2个，扩展插槽≥1个，提供官
方彩页截图证明并加盖投标人公章；
3、支持电源冗余，实配双电源；
4、▲采用国产芯片，自主可控，提供第三方检测报告证明并加盖投标人
公 章 ；
5、▲支持MAC地址≥64K,提供官网彩页截图证明并加盖投标人公章；
6、支持智能堆叠，将多台支持堆叠特性的交换机组合在一起，从逻辑上
虚拟为一 台交换机；
7、支持静态路由、策略路由；支持RIP、RIPng、OSPF、OSPFv3、IS-IS、
IS-ISv6、BGP、BGP4+、VRRP、VRRP6、ECMP;
8、支持M-LAG;
9、▲支持Macsec,设备间启用Macsec,对数据进行加密，提供官网链
接及截图并加盖投标人公章；
10、支持ERPS以太环网保护协议(G.8032);支持STP(IEE 802.1D),
RSTP(IEEE 802.1w)和MSTP(IEEE 802.1s)协议
11、支持对CPU的攻击防护，支持不同协议报文的策略控制和保护，支
持CPU控制报文的优先级调度
12、支持SMMP v1/v2/v3;支持RMON;支持Web网管特性，支持云平台
管理。</t>
  </si>
  <si>
    <t>1、▲交换容量：≥758Gbps,包转发率：≥220Mpps,提供官方彩页截图
证明并加盖投标人公章；
2、≥48个10/100/1000BASE-T以太网端口，≥4个万兆SFP+
3、风冷散热，智能调速
4、▲采用国产芯片，自主可控，提供第三方检测报告证明并加盖投标人
公 章 ；
5、▲MAC地址容量：16K,提供官网彩页截图证明
6、DHCP Snooping:支持DHCP Snooping
7、链路聚合：支持链路聚合
8、堆叠：支持智能堆叠，最大支持4台设备组合在一起，从逻辑上虚拟
为一 台交换机；
9、▲以太环网保护：支持ERPS以太环保护协议(G.8032),支持STP
(IEEE 802.1d),RSTP(IEEE 802.1w)和MSTP(IEEE 802.1s)协议
提供证明并加盖投标人公章；
10、Qos:支持对端口入方向、出方向进行速率限制，支持报文重定向，
支持基于队列整形和端口限速的功能
11、安全特性：支持防止DOS、ARP攻击功能、ICMP防攻击，支持端口
隔离，支持CPU保护功能
12、管理维护：支持云管理、WEB管理(HTTPS),支持SMMPv1/v2/v3,
支持SSH v2.0。</t>
  </si>
  <si>
    <t>不少于6芯，G.652单模光纤(工作波长1310/1550 nm),金属中心加
强件(磷化钢丝),双面覆塑铝带-聚乙烯护套。</t>
  </si>
  <si>
    <t>不少于12芯，G.652单模光纤(工作波长1310/1550 nm),金属中心加
强件(磷化钢丝),双面覆塑铝带-聚乙烯护套。</t>
  </si>
  <si>
    <t>须支持12芯光缆熔接，适配19”机架，阻燃材料，满配LC适配器。</t>
  </si>
  <si>
    <t>挂墙
机柜</t>
  </si>
  <si>
    <t>冷轧钢板(厚度≥1.2mm),表面镀锌或喷塑处理，6U或依据现场空间
尺寸定制，落地式。</t>
  </si>
  <si>
    <t>开槽
/恢
复墙
体</t>
  </si>
  <si>
    <t>线缆敷设水平、垂直开凿墙体恢复。</t>
  </si>
  <si>
    <t>线缆敷设水平、垂直开凿墙体恢复</t>
  </si>
  <si>
    <t>国产优质</t>
  </si>
  <si>
    <t>多功
能打
印机</t>
  </si>
  <si>
    <t>A3幅面彩色复印机，标配网络打印，网络扫描，黑彩同速：28张/分钟，
标配内存：6GB+8GB micro SD,CPU:四核1.6GHz、可选购256G硬盘，
扫描速度(彩色黑白同速):55张/分钟；7英寸彩色液晶触摸屏，打印
分辨率：1800*600dpi,预热时间：20S以下；首页复印时间：彩色8.4S,
黑白6.8S,标配两个500张纸盒，标配双面器、双面送稿器，手送纸盒
100张。
耗材部分：FK21L(黑色碳粉),寿命24000页；FC21L/FY21L/FM21L(彩
色碳粉),寿命24000页。</t>
  </si>
  <si>
    <t>CM8028DN</t>
  </si>
  <si>
    <t>长城</t>
  </si>
  <si>
    <t>湖南</t>
  </si>
  <si>
    <t>电视机</t>
  </si>
  <si>
    <t>尺寸/55;分辨率/4K;屏显比例/16:9;屏体刷新率/60Hz/背光方式/直
下式；产品形态/平面；主体颜色/黑色；存储/RAM2GB/ROM32GB;WIFI
频段/2.4G+5G。
2、媒体格式支持/视频H.265、AVS2、H.264、MPEG-4、WMV、VC-1、AVS、
MPEG-2 MPEG-1等；音频WMA/AC3/AAC/DTS等格式；图片JPEG/PNG/BMP
等。</t>
  </si>
  <si>
    <t>55G60L</t>
  </si>
  <si>
    <t>TCL</t>
  </si>
  <si>
    <t>碎纸机</t>
  </si>
  <si>
    <t>碎纸量/9张/次；碎纸时间/30min;可碎介质/纸 光盘卡；类型/高保
密碎纸机；纸箱容量/20L;保密等级/5级；碎纸效果/米粒状。</t>
  </si>
  <si>
    <t>RT-408</t>
  </si>
  <si>
    <t>科密</t>
  </si>
  <si>
    <t>手机
存放
柜</t>
  </si>
  <si>
    <t>1、柜体材质一体成型冷轧钢板，物理屏蔽结构；存放容量36个独立手
机格+3个大层隔间。
2、屏蔽频段2G/3G/4G/5G、WiFi、 蓝牙等全频段无线信号；屏蔽效果关
门后信号强度：完全失联
供电方式无源物理屏蔽，无需通电
开门方式磁吸门板+钥匙锁(可选)
移动方式底座配尼龙脚轮+可调固定支脚。</t>
  </si>
  <si>
    <t>国保</t>
  </si>
  <si>
    <t>含标签、胶布、扎带等。</t>
  </si>
  <si>
    <t>小计3</t>
  </si>
  <si>
    <t>附表四：报警及门禁系统</t>
  </si>
  <si>
    <t>四、报警系统</t>
  </si>
  <si>
    <t>报警
对讲
主机</t>
  </si>
  <si>
    <t>1、标配鹅颈话筒，具有硬件噪声抑制与回声消除功能；实时对讲：支持
与报警盒、报警箱、报警柱、门口机、室内机及管理机之间的可视对讲；
监听监视：支持实时预览前端设备的音视频；报警功能：实时接收、显
示前端设备的报警信息。
2、硬件接口： USB接口，支持拓展音箱&amp;指纹模块；支持TF卡，扩展容
量，6、提高安全性；具有HDMI接口可外接显示屏；≥3路音频输入，
内置喇叭；web管理：具有web管理功能，支持进行参数配置、设备管
理、系统维护等操作；接口：支持RS-485、RJ45接口、防区输入、报警
输出；TF卡接口：支持；按键类型：触摸按键；显示屏尺寸：不低于10
英寸。</t>
  </si>
  <si>
    <t>DH-VTS8A40B-CG</t>
  </si>
  <si>
    <t>紧急
报警
对讲
管理
软件</t>
  </si>
  <si>
    <t>实现紧急报警设备的统一管理与控制。对讲系统与紧急报警设备之间通
过信令交互、音频流处理及分发，以实现呼叫、多方对讲、广播等功能。
支持监控平台或其他支持对讲协议的对讲软件对接。</t>
  </si>
  <si>
    <t>报警
对讲
分机</t>
  </si>
  <si>
    <t>1、支持一键报警，和管理中心双向语音对讲，中心呼叫前端报警盒；支
持和管理中心双向语音对讲；支持监听功能、广播功能；支持外接警灯
警号、警灯警号可独立控制；支持防拆报警/喧哗报警等功能；支持一键
报警求助，支持双向语音对讲；操作方式：实体按键；通信方式：有线
网络；接口：支持RJ45,RS485,IO输入， IO输出，音频输入接口，音
频输出接口，标准Micro SD卡接口(最大支持256G);安装方式：壁
挂/嵌入式安装；防护等级： IP65。
▲2、设备应能与数字管理机组网，数字管理机应能支持同时4路终端呼
入，当数字管理机选择接听1路后，其他路继续保持正常呼叫，数字管
理机具有四分屏预览、呼叫转移、三级级联、语音投放、IPC接入等功
能(提供第三方检测机构出具的具有CMA或CNAS标识的检测报告扫描件
或复印件)并加盖投标人公章；</t>
  </si>
  <si>
    <t>DH-VTA2501G</t>
  </si>
  <si>
    <t>1、输出功率≥60W
2、箱体灵敏度86dB±2dB('1m/w)
3、支持网络广播，本地线路输入扩音。
4、具有1路报警输入，被触发可联动服务器任务播放。
5、网络通讯协议TCP/IP(IPv4)、 UDP、HTTP、SIP/NAS
6、协议网络芯片速率10/100Mbps
7、音频采样8kHz～44kHz,16bit
8、信噪比≥83dB
9、频响45Hz-18KHz(±3dB)
10、工作温度-10℃~+55℃
11、工作湿度10%～90%RH(无结露)</t>
  </si>
  <si>
    <t>DH-ASPWZ60W</t>
  </si>
  <si>
    <t>人脸
门禁
一体
机</t>
  </si>
  <si>
    <t>利旧安装，原有门禁拆除及拆除后的安装费用。</t>
  </si>
  <si>
    <t>门禁
电源</t>
  </si>
  <si>
    <t>输入电压：100-240VAC;输出电压：12VDC;输出功率：50W。</t>
  </si>
  <si>
    <t>DH-ASP2C-5A</t>
  </si>
  <si>
    <t>网络
半球</t>
  </si>
  <si>
    <t>1、支持智能资源模式切换：全结构化，人脸抓拍，热度图，人数统计，
普通监控；宽动态：120 dB;传感器类型：1/1.8”;最低照度：彩色：
不大于0.0005 Lux;黑白：不大于0.0001 Lux;调节角度：水平：
0~350°,垂直：0~75°,旋转：0~350°;焦距&amp;视场角：2.8~12mm:
水平视场角：114.6°~41.8°,垂直视场角：59.3°~23.6°,对角视场
角：141.3°~48.1°;补光灯类型：红外，850nm;补光距离：普通监
控：不少于30m,人脸抓拍/识别：不少于3m;防补光过曝：支持防补
光过曝开启和关闭，开启下支持自动和手动，手11、动支持根据距离等
级控制补光灯亮度。
2、最大图像尺寸：400万；视频压缩标准： H.265/H.264/MJPEG;网络：
RJ4510M/100M/1000M自适应以太网口；SD卡扩展：内置Micro SD/Micro
SDHC/Micro SDXC插槽；音频：支持输入、输出；报警：不少于2路输
入，不少于2路输出；RS-485:支持RS485接口；防护： IP67。
▲3、支持自学习功能，可通过本地SD卡将录像导入负样本经验库，可有
效过滤经验库中的误报事件；支持关联≥5个经验库(提供第三方检测机
构出具的具有CMA或CNAS标识的检测报告扫描件或复印件)并加盖投标
人 公 章 ；
▲4、:支持定时语音播报，可添加≥10个不同语音文件，可设置时间优先、
次数优先，播放间隔可设置，支持针对不同语音单独配置播放时间计划
(提供第三方检测机构出具的具有CMA或CNAS标识的检测报告扫描件或
复印件)并加盖投标人公章；</t>
  </si>
  <si>
    <t>DH-IPC-HDBW5453R1-ZYL-PV-AS</t>
  </si>
  <si>
    <t>光纤
收发
器</t>
  </si>
  <si>
    <t>产品形态：盒式；
网络接口：具备1个1Gbps光口(SC)、1个10/100/1000Mbps自协商以
太网口(RJ-45);
光纤类型：单模单纤；
光接口类型： SC;
发送端/接收端：发送端；
波长：1310nm发送，1550nm接收；
光传输距离：≤20km;
安装方式：桌面、壁挂安装；
是否标配电源：是，标配12VDC电源；</t>
  </si>
  <si>
    <t>DH-OTE-1GT1GFC-20T</t>
  </si>
  <si>
    <t>含网络跳线、控制器的电源线、线管、标签、扎带等。</t>
  </si>
  <si>
    <t>小计4</t>
  </si>
  <si>
    <t>附表五：会议系统</t>
  </si>
  <si>
    <t>五、大屏显示系统(含会议发言、扩声及分布式)</t>
  </si>
  <si>
    <t>1楼大堂(前端设备)</t>
  </si>
  <si>
    <t>户内
全彩
LED
屏</t>
  </si>
  <si>
    <t>1、LED显示屏灯珠采用表贴三合一铜线封装；LED封装形式： SMD1515。
2、LED显示屏采用≤1.9mm点间距，模组尺寸320mm*160mm。
3、LED显示屏采用前/后维护方式
4、白平衡亮度(nits)≥450
5、色温(K)3000～14000可调
6、LED显示屏刷新频率≥3840Hz。
7、视角(水平/垂直°):140/120
8、亮度/色度均匀性≥99%
9、对比度：5000:1</t>
  </si>
  <si>
    <t>FS-EIA1.8S-F</t>
  </si>
  <si>
    <t>m²</t>
  </si>
  <si>
    <t>屏体
支撑
结构</t>
  </si>
  <si>
    <t>镀锌方管，方便拆，根据现场情况定制；采用镀锌管材拼接，安装连接
部件采用冲压铝板材料制作；结构大框架采用单个部件拼接而成；框架
连接采用现场焊接、螺钉、螺栓等组装方式。</t>
  </si>
  <si>
    <t>PLC
配电
柜</t>
  </si>
  <si>
    <t>1、类型：15KW配电柜
2、控制： PLC控制器，网络远程控制
3、元器件：断路器，接触器
4、输入电压：380V,三相五线
5、输出电压：220V</t>
  </si>
  <si>
    <t>音箱</t>
  </si>
  <si>
    <t>基本参数
1.重量：12.9kg
2.尺寸(mm)(H×W×D):970×152×203mm
3.扬声器单元：3”全频×8
4.灵敏度：95dB/W/M
5.阻抗：4Ω
6.频响：70Hz-20kHz
7.功率：300W(额定)1200W(峰值)
8.水平覆盖角度(°):100
9.垂直覆盖角度(°):90。</t>
  </si>
  <si>
    <t>CS-8315C</t>
  </si>
  <si>
    <t>实施
辅材</t>
  </si>
  <si>
    <t>含为完成本项需要的所有辅材，包括但不限于拉爆螺丝、线槽、线管、
电工胶布、标签、扎带、电源线、信号线、安装调试等；含天面、墙面、
地面可能涉及的开凿/恢复所需的辅材等；含LED屏体钢结构后端可能会
涉及的封堵处理所需的辅材等；含本项所需的音频线、视频线、音箱线
等。</t>
  </si>
  <si>
    <t>1楼值班室(前端设备)</t>
  </si>
  <si>
    <t>利旧
电视
机安
装</t>
  </si>
  <si>
    <t>利旧电视机100英寸，含搬运、安装等。</t>
  </si>
  <si>
    <t>电视
机安
装支
架</t>
  </si>
  <si>
    <t>电视机安装支架，壁挂支架。</t>
  </si>
  <si>
    <t>音响</t>
  </si>
  <si>
    <t>基本参数
1.重量：12.9kg
2.尺寸(mm)(H×W×D):970×152×203mm
3.扬声器单元：3"全频×8
4.灵敏度：95dB/W/M
5.阻抗：4Ω
6.频响：70Hz-20kHz
7.功率：300W(额定)1200W(峰值)
8.水平覆盖角度(°):100
9.垂直覆盖角度(°):90</t>
  </si>
  <si>
    <t>利旧
会议
摄像
机安
装</t>
  </si>
  <si>
    <t>利旧安装，含利旧会议摄像机安装、安装可能涉及的支吊架等。</t>
  </si>
  <si>
    <t>卡侬
音频
分配
器</t>
  </si>
  <si>
    <t>≥1进8出。</t>
  </si>
  <si>
    <t>含为完成本项需要的所有辅材，包括但不限于拉爆螺丝、线槽、线管、
电工胶布、标签、扎带、电源线、信号线、安装调试等；含天面、墙面、
地面可能涉及的开凿/恢复所需的辅材等；含LED屏体钢结构后端可能会
涉及的封堵处理所需的辅材等；含本项所需的音频线、视频线、音箱线、
话筒线等。</t>
  </si>
  <si>
    <t>3楼交班室(前端设备)</t>
  </si>
  <si>
    <t>1、LED显示屏灯珠采用表贴三合一铜线封装；LED封装形式：SMD1212。
2、LED显示屏采用≤1.55mm点间距，模组尺寸320mm*160mm。
3、LED显示屏采用前/后维护方式
4、白平衡亮度(nits)≥500
5、色温(K)2000～9300可调
6、LED显示屏刷新频率≥3840Hz。
7、视角(水平/垂直°):140/140
8、亮度/色度均匀性≥97%
9、对比度：5000:1</t>
  </si>
  <si>
    <t>FS-EIA1.5S-F</t>
  </si>
  <si>
    <t>镀锌方管，方便拆，根据现场情况定制；采用镀锌管材拼接，安装连接部
件采用冲压铝板材料制作；结构大框架采用单个部件拼接而成；框架连
接采用现场焊接、螺钉、螺栓等组装方式。</t>
  </si>
  <si>
    <t>1、类型：10KW配电柜
2、控制： PLC控制器，网络远程控制
3、元器件：断路器，接触器
4、输入电压：380V,三相五线
5、输出电压：220V</t>
  </si>
  <si>
    <t>话筒</t>
  </si>
  <si>
    <t>1.开关：电子轻触
2.指向性：心形指向性
3.换能方式：电容式
4.咪杆长度：410mm
5.线材配置：8米双芯、卡侬母+卡侬公
6.单支话筒重量：0.78kg
7.信噪比：65dB 1KHz at 1 Pa
8.供电电压： DC3V/幻象48V
9.频率响应：20Hz-18KHz
10.输出阻抗：75Ω,平衡
11.灵敏度： -40dB±2dB
12.动态范围：109dB,1KH at max spl
13.底座尺寸(Lx Wx H):114×140×37mm</t>
  </si>
  <si>
    <t>CS-338</t>
  </si>
  <si>
    <t>分布
式输
入盒</t>
  </si>
  <si>
    <t>1.1个HDMI输入接口，1个HDMI输出接口；1个3.5凤凰端子音频输出
接口，1个3.5凤凰端子音频输入接口；1个USB device,3个USB3.0;
支持1路RS232接口、1路R485接口、4个指示灯：1个电源灯、1个
网络链接灯、1个信号锁定灯、1个错误灯；1个千兆电口(RJ45、1个千
兆光口；1个液晶显示板，用于显示IP地址+设备名称；2个IO/IR(复
用),1个继电器输出；1个电源供电口
2.支持去中心化无服务器架构部署，每个节点相互独立互不干扰，提高
系统运行稳定性与可靠性
3.输入输出一体化设计，根据需求可通过拨码开关配置为输入节点或输出节点
4.信号源端画面与信号源经过输入节点采集、编码、网络传输、输出节
点解码、显示整个流程后的画面延迟≤50ms;
5.支持1路3840x2160@60fps高清视频信号采集、编码或解码、显示，
同时支持本地硬件和软件环出
6.音频采集编码：48KHz采样，支持PCM,G.711a编码和解码，并支持
HDMI和模拟音频同时输出，支持音量大小调节
7.支持UDP、TCP/IP、RTSP接入协议
8.支持USB摄像头视频会议
9.支持U盘透传
10.支持指纹登陆，支持视频登陆(需额外配置服务器)
11.支持权限管理
12.最大支持16个窗口
13.画面裁剪：支持信号输入及输出裁剪，并可一键复位原画面
14. 自定义分辨率：支持LED非标分辨率自定义功能显示；最大支持
3840*2160、1920*1080并向下兼容
15.支持Windows、麒麟、MAC、安卓、红帽、凝思磐石等系统USB反控</t>
  </si>
  <si>
    <t>DH-F10-A11-4K</t>
  </si>
  <si>
    <t>≥1进8出</t>
  </si>
  <si>
    <t>4楼指挥中心(前端设备)</t>
  </si>
  <si>
    <t>1、LED显示屏灯珠采用表贴三合一铜线封装；LED封装形式： SMD1212。
2、LED显示屏采用≤1.55mm点间距，模组尺寸320mm*160mm。
3、LED显示屏采用前/后维护方式
4、白平衡亮度(nits)≥500
5、色温(K)2000～9300可调
6、LED显示屏刷新频率≥3840Hz。
7、视角(水平/垂直°):140/140
8、亮度/色度均匀性≥97%
9、对比度：5000:1</t>
  </si>
  <si>
    <t>壁挂
音柱</t>
  </si>
  <si>
    <t>利旧
会议
摄像
机安装</t>
  </si>
  <si>
    <t>1.1个HDMI输入接口，1个HDMI输出接口；1个3.5凤凰端子音频输出
接口，1个3.5凤凰端子音频输入接口；1个USB device,3个USB3.0;
支持1路RS232接口、1路RS485接口、4个指示灯：1个电源灯、1个
网络链接灯、1个信号锁定灯、1个错误灯；1个千兆电口(RJ45、1个千
兆光口；1个液晶显示板，用于显示IP地址+设备名称；2个IO/IR(复
用),1个继电器输出；1个电源供电口
2.支持去中心化无服务器架构部署，每个节点相互独立互不干扰，提高
系统运行稳定性与可靠性
3.输入输出一体化设计，根据需求可通过拨码开关配置为输入节点或输出节点
4.信号源端画面与信号源经过输入节点采集、编码、网络传输、输出节
点解码、显示整个流程后的画面延迟≤50ms;
5.支持1路3840x2160@60fps高清视频信号采集、编码或解码、显示，
同时支持本地硬件和软件环出
6.音频采集编码：48KHz采样，支持PCM,G.711a编码和解码，并支持
HDMI和模拟音频同时输出，支持音量大小调节
7.支持UDP、TCP/IP、RTSP接入协议
8.支持USB摄像头视频会议
9.支持U盘透传
10.支持指纹登陆，支持视频登陆(需额外配置服务器)
11.支持权限管理
12.最大支持16个窗口
13.画面裁剪：支持信号输入及输出裁剪，并可一键复位原画面
14. 自定义分辨率：支持LED非标分辨率自定义功能显示；最大支持
3840*2160、1920*1080并向下兼容
15.支持Windows、麒麟、MAC、安卓、红帽、凝思磐石等系统USB反控</t>
  </si>
  <si>
    <t>5楼大会议室(前端设备)</t>
  </si>
  <si>
    <t>1、类型：20KW配电柜
2、控制： PLC控制器，网络远程控制
3、元器件：断路器，接触器
4、输入电压：380V,三相五线
5、输出电压：220V</t>
  </si>
  <si>
    <t>壁挂
音柱
( 利
旧 )</t>
  </si>
  <si>
    <t>利旧安装，安装人工及可能涉及的辅材。</t>
  </si>
  <si>
    <t>会议
话筒
( 利
旧 )</t>
  </si>
  <si>
    <t>会议
话筒
( 新
买 )</t>
  </si>
  <si>
    <t>产品说明
1.产品采用4.3英寸全彩触屏，采用电容触摸按键。
2.产品采用非压缩音频传输技术。采用100M网络传输，网络连接采用网线手拉手。
3.产品通信采用标准TCP/IP协议，且每个单元可支持ping包功能。单
元支持PC软件话筒控制，支持声控功能。
4.主席单元具备关闭代表单元发言的优先权限。单元具有发言计时和定
时发言功能，代表机具有申请发言功能。
5.产品为心型驻极体电容式麦克风，麦克风输入阻抗为1KQ,内置喇叭
2W@4Ω。频率响应范围80Hz~16kHz。
6.产品尺寸136*140*48.5mm,咪杆长度240mm;重量1.3kg。
基本参数
1.信噪比：&gt;80dB(A)
2.支持IP地址嗅探功能：通过PC工具可以查找到未知单元的ID号、IP
地址、MAC地址等参数。
3.耳机接口：两个3.5mm耳机接口，可收听63+1个通道任意一通道的声音。
4.最大SPL:120dB(THD&lt;3%)
5.同声传译：支持63+1通道，单元具有双通道收听功能，可同时收听不
同译员通道。
6.单元在PC软件的主机配置页面；可设置是否显示时钟，选择否时，时钟将隐藏。
7.支持签到功能：也可以通过PC软件禁止单元签到、控制单元签到等功
能，支持按键签到。
8.支持表决功能：有多种表决模式选择，且选项内容可自定义下发到单元显示。
9.THD:&lt;0.3%
10.最大功耗：3W
11.每个单元支持web管理服务：支持四种语言切换、调节话筒ID号、
话筒灵敏度、话筒EQ等参数。
12.灵敏度： -40±1dB(0dB=1V/Pa,at 1KHz)
13.单元web页面固件升级功能：支持。
14.单元内部具有反馈抑制功能：具有声控功能，声控灵敏度可调。
15.串扰：&gt;70dB
16.动态范围：&gt;80dB
17.单元具有5段EQ调节功能：可针对发言者的声音调节不同的音效。
18.采样率：48K</t>
  </si>
  <si>
    <t>CT-8190DA</t>
  </si>
  <si>
    <t>1.1个HDMI输入接口，1个HDMI输出接口；1个3.5凤凰端子音频输出
接口，1个3.5凤凰端子音频输入接口；1个USB device,3个USB3.0;
支持1路RS232接口、1路RS485接口、4个指示灯：1个电源灯、1个
网络链接灯、1个信号锁定灯、1个错误灯；1个千兆电口(RJ45、1个千
兆光口；1个液晶显示板，用于显示IP地址+设备名称；2个I0/IR(复
用),1个继电器输出；1个电源供电口
2.支持去中心化无服务器架构部署，每个节点相互独立互不干扰，提高
系统运行稳定性与可靠性
3.输入输出一体化设计，根据需求可通过拨码开关配置为输入节点或输出节点
4.信号源端画面与信号源经过输入节点采集、编码、网络传输、输出节
点解码、显示整个流程后的画面延迟≤50ms;
5.支持1路3840x2160@60fps高清视频信号采集、编码或解码、显示，
同时支持本地硬件和软件环出
6.音频采集编码：48KHz采样，支持PCM,G.711a编码和解码，并支持
HDMI和模拟音频同时输出，支持音量大小调节
7.支持UDP、TCP/IP、RTSP接入协议
8.支持USB摄像头视频会议
9.支持U盘透传
10.支持指纹登陆，支持视频登陆(需额外配置服务器)
11.支持权限管理
12.最大支持16个窗口
13.画面裁剪：支持信号输入及输出裁剪，并可一键复位原画面
14. 自定义分辨率：支持LED非标分辨率自定义功能显示；最大支持
3840*2160、1920*1080并向下兼容
15.支持Windows、麒麟、MAC、安卓、红帽、凝思磐石等系统USB反控</t>
  </si>
  <si>
    <t>1楼控制室(后端设备及其他)</t>
  </si>
  <si>
    <t>发送
盒/
视频
处理
器</t>
  </si>
  <si>
    <t>1、HDMI/DVI视频输入；HDMI音频输入/外部音频输入。
2、支持≥4网口输出，单路网口带载≥65万像素点，总带载≥230万像
素点；支持多种视频格式。</t>
  </si>
  <si>
    <t>DH-LCS-M700</t>
  </si>
  <si>
    <t>分布
式输
出盒</t>
  </si>
  <si>
    <t>分布
式管
理软
件</t>
  </si>
  <si>
    <t>1、可在通过运维管理服务对网络内的输入/输出节点检测发现，及时反
馈设备IP地址、MAC地址、网关地址等状态信息
2、支持用户日志，设备日志信息的查询
3、支持设备的可视化拓扑图的自动生成
▲4、任意节点故障不会影响系统，只需更换单节点，更改对应IP。入
网即可恢复业务，无需额外配置。(提供第三方检测机构出具的具有CMA
或CNAS标识的检测报告扫描件或复印件)并加盖投标人公章；
▲5、坐席显示信号可通过PC客户端和安卓平板预览，多个客户端预览
内容达到实时同步；具备在PC客户端和安卓客户端上接管鼠标键盘全域
操作功能。(提供第三方检测机构出具的具有CMA或CNAS标识的检测报
告扫描件或复印件)并加盖投标人公章；
▲6、无需额外的设备，即可实现音视频录制、直播、回放的使用需求。
(提供封面同时具备CMA、CNAS盖章的第三方检测机构出具的检测报告
复印件并加盖厂商公章)(提供第三方检测机构出具的具有CMA或CNAS
标识的检测报告扫描件或复印件)并加盖投标人公章；</t>
  </si>
  <si>
    <t>DH-KVM-SOFT</t>
  </si>
  <si>
    <t>套</t>
  </si>
  <si>
    <t>分布
式管
理电
脑</t>
  </si>
  <si>
    <t>利旧，甲供。仅需施工单位利旧搬运及组装等。</t>
  </si>
  <si>
    <t>利旧，甲供</t>
  </si>
  <si>
    <t>分布
式节
目 源
电脑</t>
  </si>
  <si>
    <t>24口
交换
机</t>
  </si>
  <si>
    <t>1、▲交换容量≥2.56Tbps;包转发率≥960Mpps;提供官方彩页截图证
明并加盖投标人公章
2、▲千兆电口≥24个；万兆光口(SFP+)≥16个；25G光口(SFP28)
≥8个；40G/100G混合端口(QSFP28)≥2个，扩展插槽≥1个，提供官
方彩页截图证明并加盖投标人公章；
3、支持电源冗余，实配双电源；
4、▲采用国产芯片，自主可控，提供第三方检测报告证明并加盖投标人
公 章 ；
5、▲支持MAC地址≥64K,提供官网彩页截图证明并加盖投标人公章；
6、支持智能堆叠，将多台支持堆叠特性的交换机组合在一起，从逻辑上
虚拟为一 台交换机；
7、支持静态路由、策略路由；支持RIP、RIPng、OSPF、OSPFv3、IS-IS、
IS-ISv6、BGP、BGP4+、 VRRP、VRRP6、ECMP;
8、支持M-LAG;
9、▲支持Macsec,设备间启用Macsec,对数据进行加密，提供官网链
接及截图并加盖投标人公章；
10、支持ERPS以太环网保护协议(G.8032);支持STP(IEEE 802.1D),
RSTP(IEEE 802.1w)和MSTP(IEEE 802.1s)协议
11、支持对CPU的攻击防护，支持不同协议报文的策略控制和保护，支
持CPU控制报文的优先级调度
12、支持SNMP v1/v2/v3;支持RMON;支持Web网管特性，支持云平台
管理2、交换容量：≥336Gbps,包转发率：≥108Mpps。</t>
  </si>
  <si>
    <t>S620-24T16X8Y2CZ（利旧）</t>
  </si>
  <si>
    <t>利旧
视频
会议
终端
安装</t>
  </si>
  <si>
    <t>利旧安装，含利旧视频会议终端安装、安装可能涉及的支吊架等。</t>
  </si>
  <si>
    <t>会议
系统
主机
(利
旧 )</t>
  </si>
  <si>
    <t>利旧安装，含利旧会议系统主机安装、安装可能涉及的支吊架等。</t>
  </si>
  <si>
    <t>反馈
抑制
器
(利
旧 )</t>
  </si>
  <si>
    <t>利旧安装，含利旧反馈抑制器安装、安装可能涉及的支吊架等。</t>
  </si>
  <si>
    <t>调音
台
(利
旧 )</t>
  </si>
  <si>
    <t>利旧安装，含利旧调音台安装、安装可能涉及的支吊架等。</t>
  </si>
  <si>
    <t>功率
放大
器
(利
旧 )</t>
  </si>
  <si>
    <t>利旧安装，含利旧功率放大器安装、安装可能涉及的支吊架等。</t>
  </si>
  <si>
    <t>音频
处理
器
(利
旧 )</t>
  </si>
  <si>
    <t>利旧安装，含利旧音频处理器安装、安装可能涉及的支吊架等。</t>
  </si>
  <si>
    <t>电源
时序
器
(利
旧 )</t>
  </si>
  <si>
    <t>利旧安装，含利旧电源时序器安装、安装可能涉及的支吊架等。</t>
  </si>
  <si>
    <t>电源
时序
器</t>
  </si>
  <si>
    <t>产品说明
1.专业八路电源时序器，单个通道最大负载功率2200W,所有通道负载
总功率达6000W。
2.当船型开关处于off位置时，远程控制(干接点或24V直流电源)8通
道电源时序打开，可多台级联；CH1和CH2通道可配置为受控或不受控
状态。
3.远程控制同时控制后板ALARM(报警)端口导通以起到级联控制ALARM
(报警)功能。
4.面板8个指示灯，准确显示工作状态，面板具有1路USB输出接口；
5.采用多用途电源插座；
6.1U机架式设计，方便安装。
基本参数
1.可控制电源为8路
2.额定输出电流为30A
3.额定输出电压为AC220V/50Hz
4.每路动作延时时间为1秒
5.供电电源为AC 220V 50/60Hz 30A
6.单路额定输出电源为10A
7.尺寸为484×258.5×45mm
8.重量为4.2kg</t>
  </si>
  <si>
    <t>CS-820</t>
  </si>
  <si>
    <t>功率
放大
器</t>
  </si>
  <si>
    <t>产品说明
1.采用最新D类数字功放设计方案，失真小，效率高。
2.智能控制强制散热设计，风机噪音小，散热效率高等特点。
3.具有：过压保护，欠压保护，过流保护，直流保护，输出短路保护，
温控风扇等功能。
基本参数
1.输出功率：立体声8Ω:350W×2;立体声4Ω:600W×2;桥接16Ω:
700W;桥接8Ω:1200W
2.高度：1U机箱
3.智能削峰限幅器：控制功率模块及扬声器系统在安全范围内工作
4.接口：具备标准XLR输入接口，和LINK输出口，简洁的接口更加方便
不同用户需求
5.开机软启动：防止开机时向电网吸收大电流，干扰其它用电设备
6.输入灵敏度：2.2dBu(1V)/8.2dBu(2V)
7.输入阻抗：10KQ
8.频率响应(@1W功率下):20Hz-20KHz/±1dB 08Ω
9.THD+N(@1/8功率下):≤0.01%
10.分离度(@1KHz):≥80dB
11.阻尼系数(@1KHz):≥200@8 ohms
12.信噪比(A计权):≥105dB
13.输入电压：~220V/50Hz
14.整机功耗：200W
15.电源：开关电源技术，效率高，有效的抑制电源谐波
16.产品尺寸(L*W*H):484*209*44mm
17.产品重量：2.87kg
18.说明-输出功率：是按CEA-2006-B/CEA-490-A标准使用20ms脉冲1kHz
正弦波在1%总谐波失真下测量得出
19.说明-整机功耗：依据GB4943.1-2022测试手法：在1kHz正弦波额定
负载1/8功率条件下测得</t>
  </si>
  <si>
    <t>CT-8651B</t>
  </si>
  <si>
    <t>音频
处理
器</t>
  </si>
  <si>
    <r>
      <rPr>
        <sz val="9"/>
        <color theme="1"/>
        <rFont val="宋体"/>
        <charset val="134"/>
        <scheme val="major"/>
      </rPr>
      <t xml:space="preserve">1.音频处理器软件可融入会议音频综合管理平台实现音频设备统一管
理，平台可扫描数字会议主机、音频处理器、混音器、抑制器、功放类
产品在线情况，同款产品多台在线设备也可扫描，并显示设备硬件名称、
硬件IP地址、在线、离线状态信息；具备一键上传配置信息至云端或保
存本地进行备份和一键还原配置信息功能。
2.设备支持中控控制功能，可以实现增益加减，增益限制，每个通道电
平条查询，增益加减步进值设置。
3.设备支持双机热备份功能，采用先进的数据同步技术，两台机器使用
过程中配置内容实时同步， 一旦主机出现音频丢失，立即自动切换至备
份主机保证全程流畅进行。
▲4、采用AI人工智能宽度学习算法进行噪声抑制，根据不同使用场景
提供≥三个AI语音降噪档位可调整，有效降低甚至消除语言扩声系统中
非人声类噪音信号，如拍掌、敲击桌子等非稳态噪声以及空调声、风扇
声等稳态噪声，确保语音清晰度和可懂度(降噪能力≥40dB)。(提供
第三方检测机构出具的具有CMA或CNAS标识的检测报告扫描件或复印
件)并加盖投标人公章；
5.产品实现与运维平台的云端协同，支持设备联网后自动检测0TA升级
固 件 包 ，具备完整的远程固件更新能力。
6.高性能四核ARM CorteX-A53处理器(2.0GHZ主频),32-bit/48KHz
AD/DA,专业DSP处理，提供卓越的高品质声音。
7.设备具有8进8出音频矩阵，输入可根据音源的不同调整灵敏度。每
路输入支持48V幻象电源供电，可单独配置开启关闭，灵活方便。
8.设备产品具有PC客户端、手机移动端、安卓平板端不同控制方式，可
以同时登入APP软件、PC客户端同时连接设备，并实现多端数据的同步。
支持通过安卓手机，平板APP软件进行操作控制，设备登录、场景切换、
输入输出、矩阵路由和通道设置等功能。支持断电自动保护记忆功能。
设备具有统一集中控制功能，支持65535台设备通过软件集中控制。
9.设备后面板具有8路线路音频凤凰端子平衡输入接口(具有48V幻象
供电)、8路线路音频凤凰端子平衡输出接口、1个拨码开关、1个RJ45
接口、1个RS232接口、1个RS485接口、8个可编程GPIO控制接口、1
个接地柱；前面板具有2.0英寸IPS真彩显示屏、1个编码旋钮、1个
USB存储设备接口。
10.设备具有矩阵增益调节功能，每个输入通道参与混音的增益可调，增
益调节范围-72db到12db。设备具有编码旋钮和IPS屏幕，可用于控制
和配置设备静音，增益，场景；IPS屏幕能够显示IP地址，输入和输出
通道的实时电平。
11.设备具有设备定位功能，客户端一键定位局域网内同类设备，被定位
的设备会显示定位信息。
▲12、输入通道支持前级放大、信号发生器、扩展器、压缩器、均衡器
(≥12段参量均衡、可选10/15/31段图示均衡器可调，图示均衡器可
用于单独调节带宽)、闪避器、AGC自动增益、AM自动混音功能(门限
式、增益共享式)、AFC自适应反馈消除、AEC回声消除、ANC噪声消除、
音频矩阵；输出通道支持均衡器(≥16段参量均衡、可选10/15/31段
图示均衡器可调，图示均衡器可用于单独调节带宽)、延时器、分频器、
高低通滤波器、限幅器；基于啸叫检测门限更新法，具有移频+陷波组合
反馈抑制，可以使用≥24个可编程陷波点，可自由分配动态/静态点，
自动/手动切换。(提供第三方检测机构出具的具有CMA或CNAS标识的
检测报告扫描件或复印件)并加盖投标人公章；
13.设备具有闪避器功能，用于背景音乐自动闪避话筒发言，提供多种参
数设置，方便现场灵活运用。具有话筒自动增益功能，用于控制话筒的
拾音信号的动态范围，实现远近音质一致。具有智能混音功能，包括增
益共享混音以及门限自动混音两种方式，输入通道可单独选择是否参与
智能混音，可根据不同的场景应用需求，选择相应的混音模式。可有效
解决话筒多开导致扩声系统不稳定容易啸叫等痛点。
14.设备具有均衡器功能，提供参量均衡器和图示均衡器，每路输入具有
12段参量均衡器/10段图示均衡器/15段图示均衡器/31段图示均衡器可
供选择，每路输出具有16段参量均衡器/10段图示均衡器/15段图示均
衡器/31段图示均衡器可供选择。参量均衡器支持高架、低架、峰值滤
波器三种类型，图示均衡器支持单点带宽调节。
15.设备具有分频器功能，提供贝塞尔、林克威治-瑞利、巴特沃斯三种
滤波器类型供选择，并且支持6/12/18/24/30/36/42/48db/oct斜率设
置，滤波器全频段可调。
16.具有Web页面管理功能，可以通过Web页面下载控制软件，可以通过
Web页面调节每个通道的增益。
17.设备具有扩展器功能，扩展信号的动态范围，用于消除设备的底噪。
具有压缩器功能，压缩信号的动态范围，用于压缩输出信号的大小。具
有限幅器功能，限制输出信号的大小，防止信号过大损坏扩声设备。具
有延时器功能，提供最大2000ms延时调整，用于调整各路输出信号延时，
使得各路音频信号在到达听众耳朵保持同步。
18.设备具有回声消除功能，用于远程音视频会议，消除回声，增加语音
清 晰 度 ；回声消除可以根据视频会场(房间)大小选择不同档位(具有
小房间、中房间、大房间)三挡可选；可调节降噪等级，具有6dB、12dB、
18dB、24dB、30dB五档可选。
19.设备具有噪声消除功能，可以有效消除空调声、风扇声等环境噪声，
提高语音清晰度稳态降噪等级可根据现场需求调节不同档位(具有6dB、
12dB、18dB、24dB、30dB五档可选)。
20.设备具有反馈抑制功能，陷波器+移频器两种处理方案，有效解决声
反馈问题。
21.极低的系统处理延时，延时仅1.1ms。
22.面板具有2英寸IPS真彩显示屏，显示设备网络信息、实时电平、通
道静音状态等状态。
23.设备面板具备USB接口，支持多媒体存储，可进行存储录音或播放。
支持场景预设、导入、导出，支持8个场景。具有恢复出厂设置功能。
24.设备具有RS-232接口，可用于对接外部中控系统，实现集中管控。
具有RS-485接口，可对接中控系统、摄像跟踪系统，可实现自动摄像
跟踪功能。具有8通道可编程GPIO控制接口(可自定义输入输出)。
25.设备支持通道拷贝、粘贴、联控功能。 Enternet多用途数据传输及
控制端口，可以支持实时管理单台及多台设备。音频处理器具有跨平台
软件，可运行于windows操作系统或国产银河麒麟桌面操作系统(兆芯
版)或国产银河麒麟桌面操作系统(飞腾版)或macOS系统或统信UOS
或Ubuntu桌面版操作系统。
</t>
    </r>
    <r>
      <rPr>
        <sz val="9"/>
        <color theme="1"/>
        <rFont val="宋体"/>
        <charset val="134"/>
      </rPr>
      <t>基本参数
1.设备尺寸(L×D×H):484×258.2×52mm
2.设备净重：3.019kg
3.幻象供电： DC 48V
4.频率响应：20Hz～20KHz
5.总谐波失真+噪声：≤0.002%OUTPUT=18dBu/1kHz
6.信噪比：≥112dB@1kHz 18dBu(A计权)
7.通道分离度：≥100dB@1kHz 18dBu(A计权)
8.传声增益：4—10dB
9.系统增益： OdB
10.供电范围： AC 110V-240V 50-60Hz
11.电源功耗：≤40W
12.工作温度： -10℃~+45℃
13.相对湿度：20%～80%相对湿度，无结露
14.降噪能力：≥40dB
15.输入阻抗(平衡式):平衡：20KΩ
16.最大输出阻抗(平衡式):平衡：100Ω
17.输入范围：≤+18dBu
18.陷波器：24个(静态点和动态点可配)
19.Q值范围：10-50
20.频率分辨率：1Hz
21.啸叫寻找时间：0.1—0.5S
22.FFT长度：1024</t>
    </r>
  </si>
  <si>
    <t>CT-DO771</t>
  </si>
  <si>
    <t>含为完成本项需要的所有辅材，包括但不限于拉爆螺丝、线槽、线管、
电工胶布、标签、扎带、电源线、信号线(网线、光纤等)、安装调试
等；含天面、墙面、地面可能涉及的开凿/恢复所需的辅材等；含LED屏
体钢结构后端可能会涉及的封堵处理所需的辅材等；含本项所需的音频
线、视频线、音箱线等。</t>
  </si>
  <si>
    <t>小计5</t>
  </si>
  <si>
    <t>（小计1+小计2+小计3+小计4+小计5）合计金额：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</si>
</sst>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&quot;人民币大写:&quot;General&quot;元整&quot;"/>
    <numFmt numFmtId="177" formatCode="0_ "/>
    <numFmt numFmtId="178" formatCode="0.0_ "/>
    <numFmt numFmtId="179" formatCode="0.00_ "/>
    <numFmt numFmtId="180" formatCode="\ \ 0_ "/>
    <numFmt numFmtId="181" formatCode="[DBNum2][$RMB]General;[Red][DBNum2][$RMB]General"/>
  </numFmts>
  <fonts count="31">
    <font>
      <sz val="11"/>
      <color rgb="FF000000"/>
      <name val="Arial"/>
      <charset val="204"/>
    </font>
    <font>
      <sz val="9"/>
      <color theme="1"/>
      <name val="宋体"/>
      <charset val="134"/>
      <scheme val="major"/>
    </font>
    <font>
      <sz val="9"/>
      <name val="宋体"/>
      <charset val="134"/>
      <scheme val="major"/>
    </font>
    <font>
      <b/>
      <sz val="11"/>
      <color theme="1"/>
      <name val="宋体"/>
      <charset val="134"/>
      <scheme val="major"/>
    </font>
    <font>
      <b/>
      <sz val="9"/>
      <color theme="1"/>
      <name val="宋体"/>
      <charset val="134"/>
      <scheme val="major"/>
    </font>
    <font>
      <b/>
      <sz val="10.5"/>
      <color theme="1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等线"/>
      <charset val="134"/>
    </font>
    <font>
      <sz val="12"/>
      <color indexed="8"/>
      <name val="Times New Roman"/>
      <charset val="134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176" fontId="28" fillId="0" borderId="0">
      <alignment vertical="center"/>
    </xf>
    <xf numFmtId="0" fontId="29" fillId="0" borderId="0">
      <protection locked="0"/>
    </xf>
  </cellStyleXfs>
  <cellXfs count="66">
    <xf numFmtId="0" fontId="0" fillId="0" borderId="0" xfId="0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177" fontId="1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255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4" fillId="0" borderId="1" xfId="5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left" vertical="center" wrapText="1"/>
    </xf>
    <xf numFmtId="177" fontId="4" fillId="0" borderId="3" xfId="0" applyNumberFormat="1" applyFont="1" applyFill="1" applyBorder="1" applyAlignment="1">
      <alignment horizontal="left" vertical="center" wrapText="1"/>
    </xf>
    <xf numFmtId="177" fontId="4" fillId="0" borderId="4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177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177" fontId="7" fillId="0" borderId="1" xfId="0" applyNumberFormat="1" applyFont="1" applyFill="1" applyBorder="1" applyAlignment="1">
      <alignment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180" fontId="1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 wrapText="1"/>
    </xf>
    <xf numFmtId="181" fontId="4" fillId="0" borderId="3" xfId="0" applyNumberFormat="1" applyFont="1" applyFill="1" applyBorder="1" applyAlignment="1">
      <alignment horizontal="left" vertical="center" wrapText="1"/>
    </xf>
    <xf numFmtId="181" fontId="4" fillId="0" borderId="4" xfId="0" applyNumberFormat="1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_功能室OK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6"/>
  <sheetViews>
    <sheetView tabSelected="1" topLeftCell="A59" workbookViewId="0">
      <selection activeCell="A72" sqref="A72:L72"/>
    </sheetView>
  </sheetViews>
  <sheetFormatPr defaultColWidth="9" defaultRowHeight="11.25"/>
  <cols>
    <col min="1" max="1" width="3.7" style="1" customWidth="1"/>
    <col min="2" max="2" width="27.125" style="6" customWidth="1"/>
    <col min="3" max="3" width="21.8" style="7" customWidth="1"/>
    <col min="4" max="4" width="5.1" style="7" customWidth="1"/>
    <col min="5" max="5" width="20.5" style="7" customWidth="1"/>
    <col min="6" max="6" width="15.625" style="1" customWidth="1"/>
    <col min="7" max="7" width="7.96666666666667" style="1" customWidth="1"/>
    <col min="8" max="8" width="8.625" style="1" customWidth="1"/>
    <col min="9" max="9" width="8.25" style="8" customWidth="1"/>
    <col min="10" max="11" width="8.25" style="1" customWidth="1"/>
    <col min="12" max="12" width="17.625" style="8" customWidth="1"/>
    <col min="13" max="16384" width="9" style="7"/>
  </cols>
  <sheetData>
    <row r="1" ht="30" customHeight="1" spans="1:12">
      <c r="A1" s="9" t="s">
        <v>0</v>
      </c>
      <c r="B1" s="10"/>
      <c r="C1" s="9"/>
      <c r="D1" s="9"/>
      <c r="E1" s="9"/>
      <c r="F1" s="9"/>
      <c r="G1" s="9"/>
      <c r="H1" s="9"/>
      <c r="I1" s="11"/>
      <c r="J1" s="9"/>
      <c r="K1" s="9"/>
      <c r="L1" s="11"/>
    </row>
    <row r="2" s="1" customFormat="1" ht="27" customHeight="1" spans="1:12">
      <c r="A2" s="12" t="s">
        <v>1</v>
      </c>
      <c r="B2" s="13" t="s">
        <v>2</v>
      </c>
      <c r="C2" s="14" t="s">
        <v>3</v>
      </c>
      <c r="D2" s="14"/>
      <c r="E2" s="14" t="s">
        <v>4</v>
      </c>
      <c r="F2" s="15" t="s">
        <v>5</v>
      </c>
      <c r="G2" s="15" t="s">
        <v>6</v>
      </c>
      <c r="H2" s="15" t="s">
        <v>7</v>
      </c>
      <c r="I2" s="16" t="s">
        <v>8</v>
      </c>
      <c r="J2" s="14" t="s">
        <v>9</v>
      </c>
      <c r="K2" s="16" t="s">
        <v>10</v>
      </c>
      <c r="L2" s="16" t="s">
        <v>11</v>
      </c>
    </row>
    <row r="3" s="1" customFormat="1" ht="27" customHeight="1" spans="1:12">
      <c r="A3" s="17" t="s">
        <v>12</v>
      </c>
      <c r="B3" s="18"/>
      <c r="C3" s="18"/>
      <c r="D3" s="18"/>
      <c r="E3" s="18"/>
      <c r="F3" s="18"/>
      <c r="G3" s="18"/>
      <c r="H3" s="19"/>
      <c r="I3" s="20"/>
      <c r="J3" s="21"/>
      <c r="K3" s="21"/>
      <c r="L3" s="20"/>
    </row>
    <row r="4" ht="22.5" customHeight="1" spans="1:12">
      <c r="A4" s="17" t="s">
        <v>13</v>
      </c>
      <c r="B4" s="18"/>
      <c r="C4" s="18"/>
      <c r="D4" s="18"/>
      <c r="E4" s="18" t="s">
        <v>4</v>
      </c>
      <c r="F4" s="18"/>
      <c r="G4" s="18"/>
      <c r="H4" s="19"/>
      <c r="I4" s="20"/>
      <c r="J4" s="21"/>
      <c r="K4" s="21"/>
      <c r="L4" s="20"/>
    </row>
    <row r="5" ht="26.4" customHeight="1" spans="1:12">
      <c r="A5" s="22">
        <v>1</v>
      </c>
      <c r="B5" s="23" t="s">
        <v>14</v>
      </c>
      <c r="C5" s="24" t="s">
        <v>15</v>
      </c>
      <c r="D5" s="24"/>
      <c r="E5" s="24"/>
      <c r="F5" s="25" t="s">
        <v>16</v>
      </c>
      <c r="G5" s="25" t="s">
        <v>17</v>
      </c>
      <c r="H5" s="25" t="s">
        <v>18</v>
      </c>
      <c r="I5" s="25" t="s">
        <v>19</v>
      </c>
      <c r="J5" s="22">
        <v>4</v>
      </c>
      <c r="K5" s="22"/>
      <c r="L5" s="22">
        <f>K5*J5</f>
        <v>0</v>
      </c>
    </row>
    <row r="6" ht="26.4" customHeight="1" spans="1:12">
      <c r="A6" s="22">
        <v>2</v>
      </c>
      <c r="B6" s="23" t="s">
        <v>20</v>
      </c>
      <c r="C6" s="24" t="s">
        <v>21</v>
      </c>
      <c r="D6" s="24"/>
      <c r="E6" s="24"/>
      <c r="F6" s="25" t="s">
        <v>22</v>
      </c>
      <c r="G6" s="25" t="s">
        <v>17</v>
      </c>
      <c r="H6" s="25" t="s">
        <v>18</v>
      </c>
      <c r="I6" s="25" t="s">
        <v>19</v>
      </c>
      <c r="J6" s="22">
        <v>31</v>
      </c>
      <c r="K6" s="22"/>
      <c r="L6" s="22">
        <f t="shared" ref="L6:L16" si="0">K6*J6</f>
        <v>0</v>
      </c>
    </row>
    <row r="7" ht="26.4" customHeight="1" spans="1:12">
      <c r="A7" s="22">
        <v>3</v>
      </c>
      <c r="B7" s="23" t="s">
        <v>23</v>
      </c>
      <c r="C7" s="24" t="s">
        <v>24</v>
      </c>
      <c r="D7" s="24"/>
      <c r="E7" s="24"/>
      <c r="F7" s="25" t="s">
        <v>25</v>
      </c>
      <c r="G7" s="25" t="s">
        <v>17</v>
      </c>
      <c r="H7" s="25" t="s">
        <v>18</v>
      </c>
      <c r="I7" s="25" t="s">
        <v>19</v>
      </c>
      <c r="J7" s="22">
        <v>1</v>
      </c>
      <c r="K7" s="22"/>
      <c r="L7" s="22">
        <f t="shared" si="0"/>
        <v>0</v>
      </c>
    </row>
    <row r="8" s="1" customFormat="1" ht="26.4" customHeight="1" spans="1:12">
      <c r="A8" s="22">
        <v>4</v>
      </c>
      <c r="B8" s="23" t="s">
        <v>26</v>
      </c>
      <c r="C8" s="26" t="s">
        <v>27</v>
      </c>
      <c r="D8" s="26"/>
      <c r="E8" s="26" t="s">
        <v>4</v>
      </c>
      <c r="F8" s="25" t="s">
        <v>28</v>
      </c>
      <c r="G8" s="25" t="s">
        <v>29</v>
      </c>
      <c r="H8" s="25" t="s">
        <v>30</v>
      </c>
      <c r="I8" s="25" t="s">
        <v>31</v>
      </c>
      <c r="J8" s="22">
        <v>2800</v>
      </c>
      <c r="K8" s="22"/>
      <c r="L8" s="22">
        <f t="shared" si="0"/>
        <v>0</v>
      </c>
    </row>
    <row r="9" ht="26.4" customHeight="1" spans="1:12">
      <c r="A9" s="22">
        <v>5</v>
      </c>
      <c r="B9" s="23" t="s">
        <v>32</v>
      </c>
      <c r="C9" s="24" t="s">
        <v>33</v>
      </c>
      <c r="D9" s="24"/>
      <c r="E9" s="24"/>
      <c r="F9" s="25" t="s">
        <v>34</v>
      </c>
      <c r="G9" s="25" t="s">
        <v>17</v>
      </c>
      <c r="H9" s="25" t="s">
        <v>18</v>
      </c>
      <c r="I9" s="25" t="s">
        <v>35</v>
      </c>
      <c r="J9" s="22">
        <v>1</v>
      </c>
      <c r="K9" s="22"/>
      <c r="L9" s="22">
        <f t="shared" si="0"/>
        <v>0</v>
      </c>
    </row>
    <row r="10" ht="26.4" customHeight="1" spans="1:12">
      <c r="A10" s="22">
        <v>6</v>
      </c>
      <c r="B10" s="23" t="s">
        <v>36</v>
      </c>
      <c r="C10" s="24" t="s">
        <v>37</v>
      </c>
      <c r="D10" s="24"/>
      <c r="E10" s="24"/>
      <c r="F10" s="25" t="s">
        <v>38</v>
      </c>
      <c r="G10" s="25" t="s">
        <v>17</v>
      </c>
      <c r="H10" s="25" t="s">
        <v>18</v>
      </c>
      <c r="I10" s="25" t="s">
        <v>35</v>
      </c>
      <c r="J10" s="22">
        <v>1</v>
      </c>
      <c r="K10" s="22"/>
      <c r="L10" s="22">
        <f t="shared" si="0"/>
        <v>0</v>
      </c>
    </row>
    <row r="11" ht="26.4" customHeight="1" spans="1:12">
      <c r="A11" s="22">
        <v>7</v>
      </c>
      <c r="B11" s="23" t="s">
        <v>39</v>
      </c>
      <c r="C11" s="24" t="s">
        <v>40</v>
      </c>
      <c r="D11" s="24"/>
      <c r="E11" s="24"/>
      <c r="F11" s="25" t="s">
        <v>41</v>
      </c>
      <c r="G11" s="25" t="s">
        <v>17</v>
      </c>
      <c r="H11" s="25" t="s">
        <v>18</v>
      </c>
      <c r="I11" s="25" t="s">
        <v>42</v>
      </c>
      <c r="J11" s="22">
        <v>1</v>
      </c>
      <c r="K11" s="22"/>
      <c r="L11" s="22">
        <f t="shared" si="0"/>
        <v>0</v>
      </c>
    </row>
    <row r="12" ht="26.4" customHeight="1" spans="1:12">
      <c r="A12" s="22">
        <v>8</v>
      </c>
      <c r="B12" s="23" t="s">
        <v>43</v>
      </c>
      <c r="C12" s="24" t="s">
        <v>44</v>
      </c>
      <c r="D12" s="24"/>
      <c r="E12" s="24"/>
      <c r="F12" s="25" t="s">
        <v>45</v>
      </c>
      <c r="G12" s="25" t="s">
        <v>17</v>
      </c>
      <c r="H12" s="25" t="s">
        <v>18</v>
      </c>
      <c r="I12" s="25" t="s">
        <v>35</v>
      </c>
      <c r="J12" s="22">
        <v>1</v>
      </c>
      <c r="K12" s="22"/>
      <c r="L12" s="22">
        <f t="shared" si="0"/>
        <v>0</v>
      </c>
    </row>
    <row r="13" ht="26.4" customHeight="1" spans="1:12">
      <c r="A13" s="22">
        <v>9</v>
      </c>
      <c r="B13" s="23" t="s">
        <v>46</v>
      </c>
      <c r="C13" s="24" t="s">
        <v>47</v>
      </c>
      <c r="D13" s="24"/>
      <c r="E13" s="24"/>
      <c r="F13" s="25" t="s">
        <v>48</v>
      </c>
      <c r="G13" s="25" t="s">
        <v>17</v>
      </c>
      <c r="H13" s="25" t="s">
        <v>18</v>
      </c>
      <c r="I13" s="25" t="s">
        <v>35</v>
      </c>
      <c r="J13" s="22">
        <v>1</v>
      </c>
      <c r="K13" s="22"/>
      <c r="L13" s="22">
        <f t="shared" si="0"/>
        <v>0</v>
      </c>
    </row>
    <row r="14" ht="26.4" customHeight="1" spans="1:12">
      <c r="A14" s="22">
        <v>10</v>
      </c>
      <c r="B14" s="23" t="s">
        <v>49</v>
      </c>
      <c r="C14" s="26" t="s">
        <v>50</v>
      </c>
      <c r="D14" s="26"/>
      <c r="E14" s="26" t="s">
        <v>4</v>
      </c>
      <c r="F14" s="25" t="s">
        <v>51</v>
      </c>
      <c r="G14" s="25" t="s">
        <v>29</v>
      </c>
      <c r="H14" s="25" t="s">
        <v>30</v>
      </c>
      <c r="I14" s="25" t="s">
        <v>31</v>
      </c>
      <c r="J14" s="22">
        <v>1225</v>
      </c>
      <c r="K14" s="22"/>
      <c r="L14" s="22">
        <f t="shared" si="0"/>
        <v>0</v>
      </c>
    </row>
    <row r="15" ht="26.4" customHeight="1" spans="1:12">
      <c r="A15" s="22">
        <v>11</v>
      </c>
      <c r="B15" s="23" t="s">
        <v>52</v>
      </c>
      <c r="C15" s="26" t="s">
        <v>53</v>
      </c>
      <c r="D15" s="26"/>
      <c r="E15" s="26" t="s">
        <v>4</v>
      </c>
      <c r="F15" s="25" t="s">
        <v>54</v>
      </c>
      <c r="G15" s="25" t="s">
        <v>29</v>
      </c>
      <c r="H15" s="25" t="s">
        <v>30</v>
      </c>
      <c r="I15" s="25" t="s">
        <v>31</v>
      </c>
      <c r="J15" s="22">
        <v>875</v>
      </c>
      <c r="K15" s="22"/>
      <c r="L15" s="22">
        <f t="shared" si="0"/>
        <v>0</v>
      </c>
    </row>
    <row r="16" ht="26.4" customHeight="1" spans="1:12">
      <c r="A16" s="22">
        <v>12</v>
      </c>
      <c r="B16" s="23" t="s">
        <v>55</v>
      </c>
      <c r="C16" s="26" t="s">
        <v>56</v>
      </c>
      <c r="D16" s="26"/>
      <c r="E16" s="26" t="s">
        <v>4</v>
      </c>
      <c r="F16" s="25" t="s">
        <v>57</v>
      </c>
      <c r="G16" s="25" t="s">
        <v>29</v>
      </c>
      <c r="H16" s="25" t="s">
        <v>30</v>
      </c>
      <c r="I16" s="25" t="s">
        <v>58</v>
      </c>
      <c r="J16" s="22">
        <v>1</v>
      </c>
      <c r="K16" s="22"/>
      <c r="L16" s="22">
        <f t="shared" si="0"/>
        <v>0</v>
      </c>
    </row>
    <row r="17" ht="26.4" customHeight="1" spans="1:12">
      <c r="A17" s="27" t="s">
        <v>59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>
        <f>SUM(L5:L16)</f>
        <v>0</v>
      </c>
    </row>
    <row r="18" s="2" customFormat="1" ht="26.4" customHeight="1" spans="1:12">
      <c r="A18" s="28" t="s">
        <v>60</v>
      </c>
      <c r="B18" s="29"/>
      <c r="C18" s="29"/>
      <c r="D18" s="29"/>
      <c r="E18" s="29"/>
      <c r="F18" s="29"/>
      <c r="G18" s="29"/>
      <c r="H18" s="30"/>
      <c r="I18" s="20"/>
      <c r="J18" s="20"/>
      <c r="K18" s="20"/>
      <c r="L18" s="20"/>
    </row>
    <row r="19" s="3" customFormat="1" ht="26.4" customHeight="1" spans="1:12">
      <c r="A19" s="28" t="s">
        <v>61</v>
      </c>
      <c r="B19" s="29"/>
      <c r="C19" s="29"/>
      <c r="D19" s="29"/>
      <c r="E19" s="29" t="s">
        <v>4</v>
      </c>
      <c r="F19" s="29"/>
      <c r="G19" s="29"/>
      <c r="H19" s="30"/>
      <c r="I19" s="20"/>
      <c r="J19" s="21"/>
      <c r="K19" s="21"/>
      <c r="L19" s="20"/>
    </row>
    <row r="20" ht="26.4" customHeight="1" spans="1:12">
      <c r="A20" s="22">
        <v>1</v>
      </c>
      <c r="B20" s="23" t="s">
        <v>62</v>
      </c>
      <c r="C20" s="24" t="s">
        <v>63</v>
      </c>
      <c r="D20" s="24"/>
      <c r="E20" s="24"/>
      <c r="F20" s="25" t="s">
        <v>64</v>
      </c>
      <c r="G20" s="25" t="s">
        <v>65</v>
      </c>
      <c r="H20" s="25" t="s">
        <v>66</v>
      </c>
      <c r="I20" s="25" t="s">
        <v>35</v>
      </c>
      <c r="J20" s="22">
        <v>12</v>
      </c>
      <c r="K20" s="22"/>
      <c r="L20" s="22">
        <f>K20*J20</f>
        <v>0</v>
      </c>
    </row>
    <row r="21" ht="26.4" customHeight="1" spans="1:12">
      <c r="A21" s="22">
        <v>2</v>
      </c>
      <c r="B21" s="23" t="s">
        <v>67</v>
      </c>
      <c r="C21" s="26" t="s">
        <v>68</v>
      </c>
      <c r="D21" s="26"/>
      <c r="E21" s="26" t="s">
        <v>4</v>
      </c>
      <c r="F21" s="25" t="s">
        <v>69</v>
      </c>
      <c r="G21" s="25" t="s">
        <v>70</v>
      </c>
      <c r="H21" s="25" t="s">
        <v>30</v>
      </c>
      <c r="I21" s="25" t="s">
        <v>35</v>
      </c>
      <c r="J21" s="22">
        <v>20</v>
      </c>
      <c r="K21" s="22"/>
      <c r="L21" s="22">
        <f t="shared" ref="L21:L56" si="1">K21*J21</f>
        <v>0</v>
      </c>
    </row>
    <row r="22" ht="26.4" customHeight="1" spans="1:12">
      <c r="A22" s="22">
        <v>3</v>
      </c>
      <c r="B22" s="23" t="s">
        <v>71</v>
      </c>
      <c r="C22" s="26" t="s">
        <v>72</v>
      </c>
      <c r="D22" s="26"/>
      <c r="E22" s="26" t="s">
        <v>4</v>
      </c>
      <c r="F22" s="31" t="s">
        <v>73</v>
      </c>
      <c r="G22" s="25" t="s">
        <v>65</v>
      </c>
      <c r="H22" s="25" t="s">
        <v>66</v>
      </c>
      <c r="I22" s="25" t="s">
        <v>35</v>
      </c>
      <c r="J22" s="22">
        <v>32</v>
      </c>
      <c r="K22" s="22"/>
      <c r="L22" s="22">
        <f t="shared" si="1"/>
        <v>0</v>
      </c>
    </row>
    <row r="23" ht="26.4" customHeight="1" spans="1:12">
      <c r="A23" s="22">
        <v>4</v>
      </c>
      <c r="B23" s="23" t="s">
        <v>74</v>
      </c>
      <c r="C23" s="24" t="s">
        <v>75</v>
      </c>
      <c r="D23" s="24"/>
      <c r="E23" s="24"/>
      <c r="F23" s="25" t="s">
        <v>76</v>
      </c>
      <c r="G23" s="25" t="s">
        <v>65</v>
      </c>
      <c r="H23" s="25" t="s">
        <v>66</v>
      </c>
      <c r="I23" s="25" t="s">
        <v>35</v>
      </c>
      <c r="J23" s="22">
        <v>32</v>
      </c>
      <c r="K23" s="22"/>
      <c r="L23" s="22">
        <f t="shared" si="1"/>
        <v>0</v>
      </c>
    </row>
    <row r="24" ht="26.4" customHeight="1" spans="1:12">
      <c r="A24" s="22">
        <v>5</v>
      </c>
      <c r="B24" s="23" t="s">
        <v>77</v>
      </c>
      <c r="C24" s="24" t="s">
        <v>78</v>
      </c>
      <c r="D24" s="24"/>
      <c r="E24" s="24"/>
      <c r="F24" s="25" t="s">
        <v>79</v>
      </c>
      <c r="G24" s="25" t="s">
        <v>65</v>
      </c>
      <c r="H24" s="25" t="s">
        <v>66</v>
      </c>
      <c r="I24" s="25" t="s">
        <v>35</v>
      </c>
      <c r="J24" s="22">
        <v>63</v>
      </c>
      <c r="K24" s="22"/>
      <c r="L24" s="22">
        <f t="shared" si="1"/>
        <v>0</v>
      </c>
    </row>
    <row r="25" ht="26.4" customHeight="1" spans="1:12">
      <c r="A25" s="22">
        <v>6</v>
      </c>
      <c r="B25" s="23" t="s">
        <v>80</v>
      </c>
      <c r="C25" s="26" t="s">
        <v>68</v>
      </c>
      <c r="D25" s="26"/>
      <c r="E25" s="26" t="s">
        <v>4</v>
      </c>
      <c r="F25" s="25" t="s">
        <v>69</v>
      </c>
      <c r="G25" s="25" t="s">
        <v>70</v>
      </c>
      <c r="H25" s="25" t="s">
        <v>30</v>
      </c>
      <c r="I25" s="25" t="s">
        <v>35</v>
      </c>
      <c r="J25" s="22">
        <v>20</v>
      </c>
      <c r="K25" s="22"/>
      <c r="L25" s="22">
        <f t="shared" si="1"/>
        <v>0</v>
      </c>
    </row>
    <row r="26" ht="26.4" customHeight="1" spans="1:12">
      <c r="A26" s="22">
        <v>7</v>
      </c>
      <c r="B26" s="23" t="s">
        <v>74</v>
      </c>
      <c r="C26" s="26" t="s">
        <v>81</v>
      </c>
      <c r="D26" s="26"/>
      <c r="E26" s="26" t="s">
        <v>4</v>
      </c>
      <c r="F26" s="25" t="s">
        <v>76</v>
      </c>
      <c r="G26" s="25" t="s">
        <v>65</v>
      </c>
      <c r="H26" s="25" t="s">
        <v>66</v>
      </c>
      <c r="I26" s="25" t="s">
        <v>35</v>
      </c>
      <c r="J26" s="22">
        <v>83</v>
      </c>
      <c r="K26" s="22"/>
      <c r="L26" s="22">
        <f t="shared" si="1"/>
        <v>0</v>
      </c>
    </row>
    <row r="27" ht="26.4" customHeight="1" spans="1:12">
      <c r="A27" s="22">
        <v>8</v>
      </c>
      <c r="B27" s="23" t="s">
        <v>82</v>
      </c>
      <c r="C27" s="24" t="s">
        <v>83</v>
      </c>
      <c r="D27" s="24"/>
      <c r="E27" s="24"/>
      <c r="F27" s="25" t="s">
        <v>84</v>
      </c>
      <c r="G27" s="25" t="s">
        <v>65</v>
      </c>
      <c r="H27" s="25" t="s">
        <v>66</v>
      </c>
      <c r="I27" s="25" t="s">
        <v>35</v>
      </c>
      <c r="J27" s="22">
        <v>1</v>
      </c>
      <c r="K27" s="22"/>
      <c r="L27" s="22">
        <f t="shared" si="1"/>
        <v>0</v>
      </c>
    </row>
    <row r="28" ht="26.4" customHeight="1" spans="1:12">
      <c r="A28" s="22">
        <v>9</v>
      </c>
      <c r="B28" s="23" t="s">
        <v>74</v>
      </c>
      <c r="C28" s="26" t="s">
        <v>85</v>
      </c>
      <c r="D28" s="26"/>
      <c r="E28" s="26" t="s">
        <v>4</v>
      </c>
      <c r="F28" s="25" t="s">
        <v>76</v>
      </c>
      <c r="G28" s="25" t="s">
        <v>65</v>
      </c>
      <c r="H28" s="25" t="s">
        <v>66</v>
      </c>
      <c r="I28" s="25" t="s">
        <v>35</v>
      </c>
      <c r="J28" s="22">
        <v>1</v>
      </c>
      <c r="K28" s="22"/>
      <c r="L28" s="22">
        <f t="shared" si="1"/>
        <v>0</v>
      </c>
    </row>
    <row r="29" ht="26.4" customHeight="1" spans="1:12">
      <c r="A29" s="22">
        <v>10</v>
      </c>
      <c r="B29" s="23" t="s">
        <v>86</v>
      </c>
      <c r="C29" s="24" t="s">
        <v>87</v>
      </c>
      <c r="D29" s="24"/>
      <c r="E29" s="24"/>
      <c r="F29" s="25" t="s">
        <v>88</v>
      </c>
      <c r="G29" s="25" t="s">
        <v>65</v>
      </c>
      <c r="H29" s="25" t="s">
        <v>66</v>
      </c>
      <c r="I29" s="25" t="s">
        <v>35</v>
      </c>
      <c r="J29" s="22">
        <v>6</v>
      </c>
      <c r="K29" s="22"/>
      <c r="L29" s="22">
        <f t="shared" si="1"/>
        <v>0</v>
      </c>
    </row>
    <row r="30" ht="26.4" customHeight="1" spans="1:12">
      <c r="A30" s="22">
        <v>11</v>
      </c>
      <c r="B30" s="23" t="s">
        <v>71</v>
      </c>
      <c r="C30" s="24" t="s">
        <v>72</v>
      </c>
      <c r="D30" s="24"/>
      <c r="E30" s="24" t="s">
        <v>4</v>
      </c>
      <c r="F30" s="25" t="s">
        <v>89</v>
      </c>
      <c r="G30" s="25" t="s">
        <v>65</v>
      </c>
      <c r="H30" s="25" t="s">
        <v>66</v>
      </c>
      <c r="I30" s="25" t="s">
        <v>35</v>
      </c>
      <c r="J30" s="22">
        <v>6</v>
      </c>
      <c r="K30" s="22"/>
      <c r="L30" s="22">
        <f t="shared" si="1"/>
        <v>0</v>
      </c>
    </row>
    <row r="31" ht="26.4" customHeight="1" spans="1:12">
      <c r="A31" s="22">
        <v>12</v>
      </c>
      <c r="B31" s="23" t="s">
        <v>90</v>
      </c>
      <c r="C31" s="26" t="s">
        <v>91</v>
      </c>
      <c r="D31" s="26"/>
      <c r="E31" s="26" t="s">
        <v>4</v>
      </c>
      <c r="F31" s="31" t="s">
        <v>92</v>
      </c>
      <c r="G31" s="25" t="s">
        <v>65</v>
      </c>
      <c r="H31" s="25" t="s">
        <v>66</v>
      </c>
      <c r="I31" s="25" t="s">
        <v>35</v>
      </c>
      <c r="J31" s="22">
        <v>6</v>
      </c>
      <c r="K31" s="22"/>
      <c r="L31" s="22">
        <f t="shared" si="1"/>
        <v>0</v>
      </c>
    </row>
    <row r="32" ht="26.4" customHeight="1" spans="1:12">
      <c r="A32" s="22">
        <v>13</v>
      </c>
      <c r="B32" s="23" t="s">
        <v>93</v>
      </c>
      <c r="C32" s="26" t="s">
        <v>94</v>
      </c>
      <c r="D32" s="26"/>
      <c r="E32" s="26" t="s">
        <v>4</v>
      </c>
      <c r="F32" s="25" t="s">
        <v>95</v>
      </c>
      <c r="G32" s="25" t="s">
        <v>65</v>
      </c>
      <c r="H32" s="25" t="s">
        <v>66</v>
      </c>
      <c r="I32" s="25" t="s">
        <v>35</v>
      </c>
      <c r="J32" s="22">
        <v>6</v>
      </c>
      <c r="K32" s="22"/>
      <c r="L32" s="22">
        <f t="shared" si="1"/>
        <v>0</v>
      </c>
    </row>
    <row r="33" ht="26.4" customHeight="1" spans="1:12">
      <c r="A33" s="22">
        <v>14</v>
      </c>
      <c r="B33" s="23" t="s">
        <v>96</v>
      </c>
      <c r="C33" s="26" t="s">
        <v>97</v>
      </c>
      <c r="D33" s="26"/>
      <c r="E33" s="26"/>
      <c r="F33" s="25" t="s">
        <v>98</v>
      </c>
      <c r="G33" s="25" t="s">
        <v>65</v>
      </c>
      <c r="H33" s="31" t="s">
        <v>66</v>
      </c>
      <c r="I33" s="25" t="s">
        <v>35</v>
      </c>
      <c r="J33" s="22">
        <v>1</v>
      </c>
      <c r="K33" s="22"/>
      <c r="L33" s="22">
        <f t="shared" si="1"/>
        <v>0</v>
      </c>
    </row>
    <row r="34" s="1" customFormat="1" ht="26.4" customHeight="1" spans="1:12">
      <c r="A34" s="22">
        <v>15</v>
      </c>
      <c r="B34" s="23" t="s">
        <v>71</v>
      </c>
      <c r="C34" s="26" t="s">
        <v>99</v>
      </c>
      <c r="D34" s="26"/>
      <c r="E34" s="26" t="s">
        <v>4</v>
      </c>
      <c r="F34" s="31" t="s">
        <v>100</v>
      </c>
      <c r="G34" s="25" t="s">
        <v>65</v>
      </c>
      <c r="H34" s="25" t="s">
        <v>66</v>
      </c>
      <c r="I34" s="25" t="s">
        <v>35</v>
      </c>
      <c r="J34" s="22">
        <v>1</v>
      </c>
      <c r="K34" s="22"/>
      <c r="L34" s="22">
        <f t="shared" si="1"/>
        <v>0</v>
      </c>
    </row>
    <row r="35" s="1" customFormat="1" ht="26.4" customHeight="1" spans="1:12">
      <c r="A35" s="22">
        <v>16</v>
      </c>
      <c r="B35" s="23" t="s">
        <v>101</v>
      </c>
      <c r="C35" s="26" t="s">
        <v>102</v>
      </c>
      <c r="D35" s="26"/>
      <c r="E35" s="26" t="s">
        <v>4</v>
      </c>
      <c r="F35" s="25" t="s">
        <v>57</v>
      </c>
      <c r="G35" s="25" t="s">
        <v>29</v>
      </c>
      <c r="H35" s="25" t="s">
        <v>30</v>
      </c>
      <c r="I35" s="25" t="s">
        <v>103</v>
      </c>
      <c r="J35" s="22">
        <v>9</v>
      </c>
      <c r="K35" s="22"/>
      <c r="L35" s="22">
        <f t="shared" si="1"/>
        <v>0</v>
      </c>
    </row>
    <row r="36" s="1" customFormat="1" ht="26.4" customHeight="1" spans="1:12">
      <c r="A36" s="22">
        <v>17</v>
      </c>
      <c r="B36" s="23" t="s">
        <v>104</v>
      </c>
      <c r="C36" s="26" t="s">
        <v>105</v>
      </c>
      <c r="D36" s="26"/>
      <c r="E36" s="26" t="s">
        <v>4</v>
      </c>
      <c r="F36" s="25" t="s">
        <v>106</v>
      </c>
      <c r="G36" s="25" t="s">
        <v>29</v>
      </c>
      <c r="H36" s="25" t="s">
        <v>30</v>
      </c>
      <c r="I36" s="25" t="s">
        <v>19</v>
      </c>
      <c r="J36" s="22">
        <v>9</v>
      </c>
      <c r="K36" s="22"/>
      <c r="L36" s="22">
        <f t="shared" si="1"/>
        <v>0</v>
      </c>
    </row>
    <row r="37" s="1" customFormat="1" ht="26.4" customHeight="1" spans="1:12">
      <c r="A37" s="22">
        <v>18</v>
      </c>
      <c r="B37" s="23" t="s">
        <v>107</v>
      </c>
      <c r="C37" s="26" t="s">
        <v>108</v>
      </c>
      <c r="D37" s="26"/>
      <c r="E37" s="26" t="s">
        <v>4</v>
      </c>
      <c r="F37" s="31" t="s">
        <v>109</v>
      </c>
      <c r="G37" s="25" t="s">
        <v>110</v>
      </c>
      <c r="H37" s="25" t="s">
        <v>111</v>
      </c>
      <c r="I37" s="25" t="s">
        <v>112</v>
      </c>
      <c r="J37" s="22">
        <v>20</v>
      </c>
      <c r="K37" s="22"/>
      <c r="L37" s="22">
        <f t="shared" si="1"/>
        <v>0</v>
      </c>
    </row>
    <row r="38" s="1" customFormat="1" ht="26.4" customHeight="1" spans="1:12">
      <c r="A38" s="22">
        <v>19</v>
      </c>
      <c r="B38" s="23" t="s">
        <v>113</v>
      </c>
      <c r="C38" s="26" t="s">
        <v>114</v>
      </c>
      <c r="D38" s="26"/>
      <c r="E38" s="26" t="s">
        <v>4</v>
      </c>
      <c r="F38" s="25" t="s">
        <v>115</v>
      </c>
      <c r="G38" s="25" t="s">
        <v>110</v>
      </c>
      <c r="H38" s="25" t="s">
        <v>111</v>
      </c>
      <c r="I38" s="25" t="s">
        <v>31</v>
      </c>
      <c r="J38" s="22">
        <v>2500</v>
      </c>
      <c r="K38" s="22"/>
      <c r="L38" s="22">
        <f t="shared" si="1"/>
        <v>0</v>
      </c>
    </row>
    <row r="39" s="1" customFormat="1" ht="26.4" customHeight="1" spans="1:12">
      <c r="A39" s="22">
        <v>20</v>
      </c>
      <c r="B39" s="23" t="s">
        <v>116</v>
      </c>
      <c r="C39" s="26" t="s">
        <v>117</v>
      </c>
      <c r="D39" s="26"/>
      <c r="E39" s="26" t="s">
        <v>4</v>
      </c>
      <c r="F39" s="25" t="s">
        <v>118</v>
      </c>
      <c r="G39" s="25" t="s">
        <v>110</v>
      </c>
      <c r="H39" s="25" t="s">
        <v>111</v>
      </c>
      <c r="I39" s="25" t="s">
        <v>31</v>
      </c>
      <c r="J39" s="22">
        <v>300</v>
      </c>
      <c r="K39" s="22"/>
      <c r="L39" s="22">
        <f t="shared" si="1"/>
        <v>0</v>
      </c>
    </row>
    <row r="40" s="1" customFormat="1" ht="26.4" customHeight="1" spans="1:12">
      <c r="A40" s="22">
        <v>21</v>
      </c>
      <c r="B40" s="23" t="s">
        <v>119</v>
      </c>
      <c r="C40" s="26" t="s">
        <v>120</v>
      </c>
      <c r="D40" s="26"/>
      <c r="E40" s="26" t="s">
        <v>4</v>
      </c>
      <c r="F40" s="31" t="s">
        <v>121</v>
      </c>
      <c r="G40" s="25" t="s">
        <v>110</v>
      </c>
      <c r="H40" s="25" t="s">
        <v>111</v>
      </c>
      <c r="I40" s="25" t="s">
        <v>19</v>
      </c>
      <c r="J40" s="22">
        <v>4</v>
      </c>
      <c r="K40" s="22"/>
      <c r="L40" s="22">
        <f t="shared" si="1"/>
        <v>0</v>
      </c>
    </row>
    <row r="41" s="1" customFormat="1" ht="26.4" customHeight="1" spans="1:12">
      <c r="A41" s="22">
        <v>22</v>
      </c>
      <c r="B41" s="23" t="s">
        <v>122</v>
      </c>
      <c r="C41" s="26" t="s">
        <v>123</v>
      </c>
      <c r="D41" s="26"/>
      <c r="E41" s="26" t="s">
        <v>4</v>
      </c>
      <c r="F41" s="25" t="s">
        <v>124</v>
      </c>
      <c r="G41" s="25" t="s">
        <v>110</v>
      </c>
      <c r="H41" s="25" t="s">
        <v>111</v>
      </c>
      <c r="I41" s="25" t="s">
        <v>19</v>
      </c>
      <c r="J41" s="22">
        <v>6</v>
      </c>
      <c r="K41" s="22"/>
      <c r="L41" s="22">
        <f t="shared" si="1"/>
        <v>0</v>
      </c>
    </row>
    <row r="42" s="1" customFormat="1" ht="26.4" customHeight="1" spans="1:12">
      <c r="A42" s="22">
        <v>23</v>
      </c>
      <c r="B42" s="23" t="s">
        <v>125</v>
      </c>
      <c r="C42" s="26" t="s">
        <v>126</v>
      </c>
      <c r="D42" s="26"/>
      <c r="E42" s="26" t="s">
        <v>4</v>
      </c>
      <c r="F42" s="25" t="s">
        <v>127</v>
      </c>
      <c r="G42" s="25" t="s">
        <v>110</v>
      </c>
      <c r="H42" s="25" t="s">
        <v>111</v>
      </c>
      <c r="I42" s="25" t="s">
        <v>19</v>
      </c>
      <c r="J42" s="22">
        <v>10</v>
      </c>
      <c r="K42" s="22"/>
      <c r="L42" s="22">
        <f t="shared" si="1"/>
        <v>0</v>
      </c>
    </row>
    <row r="43" s="1" customFormat="1" ht="26.4" customHeight="1" spans="1:12">
      <c r="A43" s="22">
        <v>24</v>
      </c>
      <c r="B43" s="23" t="s">
        <v>128</v>
      </c>
      <c r="C43" s="26" t="s">
        <v>129</v>
      </c>
      <c r="D43" s="26"/>
      <c r="E43" s="26" t="s">
        <v>4</v>
      </c>
      <c r="F43" s="31" t="s">
        <v>130</v>
      </c>
      <c r="G43" s="25" t="s">
        <v>110</v>
      </c>
      <c r="H43" s="25" t="s">
        <v>111</v>
      </c>
      <c r="I43" s="25" t="s">
        <v>112</v>
      </c>
      <c r="J43" s="22">
        <v>20</v>
      </c>
      <c r="K43" s="22"/>
      <c r="L43" s="22">
        <f t="shared" si="1"/>
        <v>0</v>
      </c>
    </row>
    <row r="44" ht="26.4" customHeight="1" spans="1:12">
      <c r="A44" s="22">
        <v>25</v>
      </c>
      <c r="B44" s="23" t="s">
        <v>131</v>
      </c>
      <c r="C44" s="24" t="s">
        <v>132</v>
      </c>
      <c r="D44" s="24"/>
      <c r="E44" s="24"/>
      <c r="F44" s="25" t="s">
        <v>133</v>
      </c>
      <c r="G44" s="25" t="s">
        <v>134</v>
      </c>
      <c r="H44" s="25" t="s">
        <v>18</v>
      </c>
      <c r="I44" s="25" t="s">
        <v>35</v>
      </c>
      <c r="J44" s="22">
        <v>9</v>
      </c>
      <c r="K44" s="22"/>
      <c r="L44" s="22">
        <f t="shared" si="1"/>
        <v>0</v>
      </c>
    </row>
    <row r="45" ht="26.4" customHeight="1" spans="1:12">
      <c r="A45" s="22">
        <v>26</v>
      </c>
      <c r="B45" s="23" t="s">
        <v>135</v>
      </c>
      <c r="C45" s="26" t="s">
        <v>136</v>
      </c>
      <c r="D45" s="26"/>
      <c r="E45" s="26" t="s">
        <v>4</v>
      </c>
      <c r="F45" s="25" t="s">
        <v>137</v>
      </c>
      <c r="G45" s="25" t="s">
        <v>134</v>
      </c>
      <c r="H45" s="25" t="s">
        <v>18</v>
      </c>
      <c r="I45" s="25" t="s">
        <v>19</v>
      </c>
      <c r="J45" s="22">
        <v>9</v>
      </c>
      <c r="K45" s="22"/>
      <c r="L45" s="22">
        <f t="shared" si="1"/>
        <v>0</v>
      </c>
    </row>
    <row r="46" ht="26.4" customHeight="1" spans="1:12">
      <c r="A46" s="22">
        <v>27</v>
      </c>
      <c r="B46" s="32" t="s">
        <v>138</v>
      </c>
      <c r="C46" s="26" t="s">
        <v>139</v>
      </c>
      <c r="D46" s="26"/>
      <c r="E46" s="26"/>
      <c r="F46" s="31" t="s">
        <v>140</v>
      </c>
      <c r="G46" s="25" t="s">
        <v>134</v>
      </c>
      <c r="H46" s="25" t="s">
        <v>18</v>
      </c>
      <c r="I46" s="25" t="s">
        <v>35</v>
      </c>
      <c r="J46" s="22">
        <v>4</v>
      </c>
      <c r="K46" s="22"/>
      <c r="L46" s="22">
        <f t="shared" si="1"/>
        <v>0</v>
      </c>
    </row>
    <row r="47" ht="26.4" customHeight="1" spans="1:12">
      <c r="A47" s="22">
        <v>28</v>
      </c>
      <c r="B47" s="23" t="s">
        <v>141</v>
      </c>
      <c r="C47" s="26" t="s">
        <v>142</v>
      </c>
      <c r="D47" s="26"/>
      <c r="E47" s="26"/>
      <c r="F47" s="25" t="s">
        <v>143</v>
      </c>
      <c r="G47" s="25" t="s">
        <v>134</v>
      </c>
      <c r="H47" s="25" t="s">
        <v>18</v>
      </c>
      <c r="I47" s="25" t="s">
        <v>35</v>
      </c>
      <c r="J47" s="22">
        <v>1</v>
      </c>
      <c r="K47" s="22"/>
      <c r="L47" s="22">
        <f t="shared" si="1"/>
        <v>0</v>
      </c>
    </row>
    <row r="48" ht="26.4" customHeight="1" spans="1:12">
      <c r="A48" s="22">
        <v>29</v>
      </c>
      <c r="B48" s="23" t="s">
        <v>135</v>
      </c>
      <c r="C48" s="26" t="s">
        <v>136</v>
      </c>
      <c r="D48" s="26"/>
      <c r="E48" s="26" t="s">
        <v>4</v>
      </c>
      <c r="F48" s="25" t="s">
        <v>137</v>
      </c>
      <c r="G48" s="25" t="s">
        <v>134</v>
      </c>
      <c r="H48" s="25" t="s">
        <v>18</v>
      </c>
      <c r="I48" s="25" t="s">
        <v>19</v>
      </c>
      <c r="J48" s="22">
        <v>30</v>
      </c>
      <c r="K48" s="22"/>
      <c r="L48" s="22">
        <f t="shared" si="1"/>
        <v>0</v>
      </c>
    </row>
    <row r="49" ht="26.4" customHeight="1" spans="1:12">
      <c r="A49" s="22">
        <v>30</v>
      </c>
      <c r="B49" s="23" t="s">
        <v>144</v>
      </c>
      <c r="C49" s="26" t="s">
        <v>145</v>
      </c>
      <c r="D49" s="26"/>
      <c r="E49" s="26" t="s">
        <v>4</v>
      </c>
      <c r="F49" s="25" t="s">
        <v>57</v>
      </c>
      <c r="G49" s="25" t="s">
        <v>29</v>
      </c>
      <c r="H49" s="25" t="s">
        <v>30</v>
      </c>
      <c r="I49" s="25" t="s">
        <v>35</v>
      </c>
      <c r="J49" s="22">
        <v>3</v>
      </c>
      <c r="K49" s="22"/>
      <c r="L49" s="22">
        <f t="shared" si="1"/>
        <v>0</v>
      </c>
    </row>
    <row r="50" ht="26.4" customHeight="1" spans="1:12">
      <c r="A50" s="22">
        <v>31</v>
      </c>
      <c r="B50" s="23" t="s">
        <v>26</v>
      </c>
      <c r="C50" s="26" t="s">
        <v>27</v>
      </c>
      <c r="D50" s="26"/>
      <c r="E50" s="26" t="s">
        <v>4</v>
      </c>
      <c r="F50" s="25" t="s">
        <v>28</v>
      </c>
      <c r="G50" s="25" t="s">
        <v>29</v>
      </c>
      <c r="H50" s="25" t="s">
        <v>30</v>
      </c>
      <c r="I50" s="25" t="s">
        <v>31</v>
      </c>
      <c r="J50" s="22">
        <v>6020</v>
      </c>
      <c r="K50" s="22"/>
      <c r="L50" s="22">
        <f t="shared" si="1"/>
        <v>0</v>
      </c>
    </row>
    <row r="51" ht="26.4" customHeight="1" spans="1:12">
      <c r="A51" s="22">
        <v>32</v>
      </c>
      <c r="B51" s="23" t="s">
        <v>146</v>
      </c>
      <c r="C51" s="26" t="s">
        <v>147</v>
      </c>
      <c r="D51" s="26"/>
      <c r="E51" s="26"/>
      <c r="F51" s="25" t="s">
        <v>148</v>
      </c>
      <c r="G51" s="25" t="s">
        <v>65</v>
      </c>
      <c r="H51" s="25" t="s">
        <v>66</v>
      </c>
      <c r="I51" s="25" t="s">
        <v>35</v>
      </c>
      <c r="J51" s="22">
        <v>2</v>
      </c>
      <c r="K51" s="22"/>
      <c r="L51" s="22">
        <f t="shared" si="1"/>
        <v>0</v>
      </c>
    </row>
    <row r="52" ht="26.4" customHeight="1" spans="1:12">
      <c r="A52" s="22">
        <v>33</v>
      </c>
      <c r="B52" s="23" t="s">
        <v>149</v>
      </c>
      <c r="C52" s="26" t="s">
        <v>150</v>
      </c>
      <c r="D52" s="26"/>
      <c r="E52" s="26"/>
      <c r="F52" s="25" t="s">
        <v>57</v>
      </c>
      <c r="G52" s="25" t="s">
        <v>29</v>
      </c>
      <c r="H52" s="25" t="s">
        <v>30</v>
      </c>
      <c r="I52" s="25" t="s">
        <v>151</v>
      </c>
      <c r="J52" s="22">
        <v>78</v>
      </c>
      <c r="K52" s="22"/>
      <c r="L52" s="22">
        <f t="shared" si="1"/>
        <v>0</v>
      </c>
    </row>
    <row r="53" ht="26.4" customHeight="1" spans="1:12">
      <c r="A53" s="22">
        <v>34</v>
      </c>
      <c r="B53" s="23" t="s">
        <v>152</v>
      </c>
      <c r="C53" s="24" t="s">
        <v>153</v>
      </c>
      <c r="D53" s="24"/>
      <c r="E53" s="24" t="s">
        <v>4</v>
      </c>
      <c r="F53" s="25" t="s">
        <v>154</v>
      </c>
      <c r="G53" s="25" t="s">
        <v>65</v>
      </c>
      <c r="H53" s="25" t="s">
        <v>66</v>
      </c>
      <c r="I53" s="25" t="s">
        <v>35</v>
      </c>
      <c r="J53" s="22">
        <v>2</v>
      </c>
      <c r="K53" s="22"/>
      <c r="L53" s="22">
        <f t="shared" si="1"/>
        <v>0</v>
      </c>
    </row>
    <row r="54" ht="26.4" customHeight="1" spans="1:12">
      <c r="A54" s="22">
        <v>35</v>
      </c>
      <c r="B54" s="23" t="s">
        <v>49</v>
      </c>
      <c r="C54" s="26" t="s">
        <v>50</v>
      </c>
      <c r="D54" s="26"/>
      <c r="E54" s="26" t="s">
        <v>4</v>
      </c>
      <c r="F54" s="25" t="s">
        <v>51</v>
      </c>
      <c r="G54" s="25" t="s">
        <v>29</v>
      </c>
      <c r="H54" s="25" t="s">
        <v>30</v>
      </c>
      <c r="I54" s="25" t="s">
        <v>31</v>
      </c>
      <c r="J54" s="22">
        <v>3150</v>
      </c>
      <c r="K54" s="22"/>
      <c r="L54" s="22">
        <f t="shared" si="1"/>
        <v>0</v>
      </c>
    </row>
    <row r="55" ht="26.4" customHeight="1" spans="1:12">
      <c r="A55" s="22">
        <v>36</v>
      </c>
      <c r="B55" s="23" t="s">
        <v>52</v>
      </c>
      <c r="C55" s="26" t="s">
        <v>53</v>
      </c>
      <c r="D55" s="26"/>
      <c r="E55" s="26" t="s">
        <v>4</v>
      </c>
      <c r="F55" s="25" t="s">
        <v>54</v>
      </c>
      <c r="G55" s="25" t="s">
        <v>29</v>
      </c>
      <c r="H55" s="25" t="s">
        <v>30</v>
      </c>
      <c r="I55" s="25" t="s">
        <v>31</v>
      </c>
      <c r="J55" s="22">
        <v>3850</v>
      </c>
      <c r="K55" s="22"/>
      <c r="L55" s="22">
        <f t="shared" si="1"/>
        <v>0</v>
      </c>
    </row>
    <row r="56" ht="26.4" customHeight="1" spans="1:12">
      <c r="A56" s="22">
        <v>37</v>
      </c>
      <c r="B56" s="23" t="s">
        <v>55</v>
      </c>
      <c r="C56" s="24" t="s">
        <v>155</v>
      </c>
      <c r="D56" s="24"/>
      <c r="E56" s="24" t="s">
        <v>4</v>
      </c>
      <c r="F56" s="25" t="s">
        <v>57</v>
      </c>
      <c r="G56" s="25" t="s">
        <v>29</v>
      </c>
      <c r="H56" s="25" t="s">
        <v>30</v>
      </c>
      <c r="I56" s="25" t="s">
        <v>58</v>
      </c>
      <c r="J56" s="22">
        <v>1</v>
      </c>
      <c r="K56" s="22"/>
      <c r="L56" s="22">
        <f t="shared" si="1"/>
        <v>0</v>
      </c>
    </row>
    <row r="57" ht="26.4" customHeight="1" spans="1:12">
      <c r="A57" s="33" t="s">
        <v>156</v>
      </c>
      <c r="B57" s="34"/>
      <c r="C57" s="34"/>
      <c r="D57" s="34"/>
      <c r="E57" s="34"/>
      <c r="F57" s="34"/>
      <c r="G57" s="34"/>
      <c r="H57" s="34"/>
      <c r="I57" s="34"/>
      <c r="J57" s="35"/>
      <c r="K57" s="35"/>
      <c r="L57" s="27">
        <f>SUM(L20:L56)</f>
        <v>0</v>
      </c>
    </row>
    <row r="58" ht="26.4" customHeight="1" spans="1:12">
      <c r="A58" s="28" t="s">
        <v>157</v>
      </c>
      <c r="B58" s="29"/>
      <c r="C58" s="29"/>
      <c r="D58" s="29"/>
      <c r="E58" s="29"/>
      <c r="F58" s="29"/>
      <c r="G58" s="29"/>
      <c r="H58" s="30"/>
      <c r="I58" s="20"/>
      <c r="J58" s="20"/>
      <c r="K58" s="20"/>
      <c r="L58" s="20"/>
    </row>
    <row r="59" ht="26.4" customHeight="1" spans="1:12">
      <c r="A59" s="17" t="s">
        <v>158</v>
      </c>
      <c r="B59" s="18"/>
      <c r="C59" s="18"/>
      <c r="D59" s="18"/>
      <c r="E59" s="18"/>
      <c r="F59" s="18"/>
      <c r="G59" s="18"/>
      <c r="H59" s="19"/>
      <c r="I59" s="20"/>
      <c r="J59" s="21"/>
      <c r="K59" s="21"/>
      <c r="L59" s="20"/>
    </row>
    <row r="60" ht="26.4" customHeight="1" spans="1:12">
      <c r="A60" s="22">
        <v>1</v>
      </c>
      <c r="B60" s="23" t="s">
        <v>159</v>
      </c>
      <c r="C60" s="26" t="s">
        <v>160</v>
      </c>
      <c r="D60" s="26"/>
      <c r="E60" s="26" t="s">
        <v>4</v>
      </c>
      <c r="F60" s="25" t="s">
        <v>161</v>
      </c>
      <c r="G60" s="25" t="s">
        <v>110</v>
      </c>
      <c r="H60" s="25" t="s">
        <v>111</v>
      </c>
      <c r="I60" s="25" t="s">
        <v>19</v>
      </c>
      <c r="J60" s="22">
        <v>127</v>
      </c>
      <c r="K60" s="22"/>
      <c r="L60" s="22">
        <f>K60*J60</f>
        <v>0</v>
      </c>
    </row>
    <row r="61" ht="26.4" customHeight="1" spans="1:12">
      <c r="A61" s="22">
        <v>2</v>
      </c>
      <c r="B61" s="23" t="s">
        <v>162</v>
      </c>
      <c r="C61" s="26" t="s">
        <v>163</v>
      </c>
      <c r="D61" s="26"/>
      <c r="E61" s="26" t="s">
        <v>4</v>
      </c>
      <c r="F61" s="25" t="s">
        <v>164</v>
      </c>
      <c r="G61" s="25" t="s">
        <v>110</v>
      </c>
      <c r="H61" s="25" t="s">
        <v>111</v>
      </c>
      <c r="I61" s="25" t="s">
        <v>19</v>
      </c>
      <c r="J61" s="22">
        <v>114</v>
      </c>
      <c r="K61" s="22"/>
      <c r="L61" s="22">
        <f t="shared" ref="L61:L71" si="2">K61*J61</f>
        <v>0</v>
      </c>
    </row>
    <row r="62" ht="26.4" customHeight="1" spans="1:12">
      <c r="A62" s="22">
        <v>3</v>
      </c>
      <c r="B62" s="23" t="s">
        <v>165</v>
      </c>
      <c r="C62" s="26" t="s">
        <v>166</v>
      </c>
      <c r="D62" s="26"/>
      <c r="E62" s="26" t="s">
        <v>4</v>
      </c>
      <c r="F62" s="25" t="s">
        <v>167</v>
      </c>
      <c r="G62" s="25" t="s">
        <v>29</v>
      </c>
      <c r="H62" s="25" t="s">
        <v>30</v>
      </c>
      <c r="I62" s="25" t="s">
        <v>19</v>
      </c>
      <c r="J62" s="22">
        <v>241</v>
      </c>
      <c r="K62" s="22"/>
      <c r="L62" s="22">
        <f t="shared" si="2"/>
        <v>0</v>
      </c>
    </row>
    <row r="63" ht="26.4" customHeight="1" spans="1:12">
      <c r="A63" s="22">
        <v>4</v>
      </c>
      <c r="B63" s="23" t="s">
        <v>168</v>
      </c>
      <c r="C63" s="26" t="s">
        <v>169</v>
      </c>
      <c r="D63" s="26"/>
      <c r="E63" s="26" t="s">
        <v>4</v>
      </c>
      <c r="F63" s="25" t="s">
        <v>170</v>
      </c>
      <c r="G63" s="25" t="s">
        <v>110</v>
      </c>
      <c r="H63" s="25" t="s">
        <v>111</v>
      </c>
      <c r="I63" s="25" t="s">
        <v>19</v>
      </c>
      <c r="J63" s="22">
        <v>11</v>
      </c>
      <c r="K63" s="22"/>
      <c r="L63" s="22">
        <f t="shared" si="2"/>
        <v>0</v>
      </c>
    </row>
    <row r="64" ht="26.4" customHeight="1" spans="1:12">
      <c r="A64" s="22">
        <v>5</v>
      </c>
      <c r="B64" s="23" t="s">
        <v>171</v>
      </c>
      <c r="C64" s="26" t="s">
        <v>172</v>
      </c>
      <c r="D64" s="26"/>
      <c r="E64" s="26" t="s">
        <v>4</v>
      </c>
      <c r="F64" s="25" t="s">
        <v>173</v>
      </c>
      <c r="G64" s="25" t="s">
        <v>110</v>
      </c>
      <c r="H64" s="25" t="s">
        <v>111</v>
      </c>
      <c r="I64" s="25" t="s">
        <v>19</v>
      </c>
      <c r="J64" s="22">
        <v>11</v>
      </c>
      <c r="K64" s="22"/>
      <c r="L64" s="22">
        <f t="shared" si="2"/>
        <v>0</v>
      </c>
    </row>
    <row r="65" ht="26.4" customHeight="1" spans="1:12">
      <c r="A65" s="22">
        <v>6</v>
      </c>
      <c r="B65" s="23" t="s">
        <v>26</v>
      </c>
      <c r="C65" s="26" t="s">
        <v>27</v>
      </c>
      <c r="D65" s="26"/>
      <c r="E65" s="26" t="s">
        <v>4</v>
      </c>
      <c r="F65" s="25" t="s">
        <v>28</v>
      </c>
      <c r="G65" s="25" t="s">
        <v>29</v>
      </c>
      <c r="H65" s="25" t="s">
        <v>30</v>
      </c>
      <c r="I65" s="25" t="s">
        <v>31</v>
      </c>
      <c r="J65" s="22">
        <v>22080</v>
      </c>
      <c r="K65" s="22"/>
      <c r="L65" s="22">
        <f t="shared" si="2"/>
        <v>0</v>
      </c>
    </row>
    <row r="66" ht="26.4" customHeight="1" spans="1:12">
      <c r="A66" s="22">
        <v>7</v>
      </c>
      <c r="B66" s="23" t="s">
        <v>107</v>
      </c>
      <c r="C66" s="26" t="s">
        <v>174</v>
      </c>
      <c r="D66" s="26"/>
      <c r="E66" s="26" t="s">
        <v>4</v>
      </c>
      <c r="F66" s="25" t="s">
        <v>109</v>
      </c>
      <c r="G66" s="25" t="s">
        <v>110</v>
      </c>
      <c r="H66" s="25" t="s">
        <v>111</v>
      </c>
      <c r="I66" s="25" t="s">
        <v>112</v>
      </c>
      <c r="J66" s="22">
        <v>254</v>
      </c>
      <c r="K66" s="22"/>
      <c r="L66" s="22">
        <f t="shared" si="2"/>
        <v>0</v>
      </c>
    </row>
    <row r="67" ht="26.4" customHeight="1" spans="1:12">
      <c r="A67" s="22">
        <v>8</v>
      </c>
      <c r="B67" s="23" t="s">
        <v>175</v>
      </c>
      <c r="C67" s="26" t="s">
        <v>176</v>
      </c>
      <c r="D67" s="26"/>
      <c r="E67" s="26" t="s">
        <v>4</v>
      </c>
      <c r="F67" s="25" t="s">
        <v>177</v>
      </c>
      <c r="G67" s="25" t="s">
        <v>110</v>
      </c>
      <c r="H67" s="25" t="s">
        <v>111</v>
      </c>
      <c r="I67" s="25" t="s">
        <v>19</v>
      </c>
      <c r="J67" s="22">
        <v>2</v>
      </c>
      <c r="K67" s="22"/>
      <c r="L67" s="22">
        <f t="shared" si="2"/>
        <v>0</v>
      </c>
    </row>
    <row r="68" ht="26.4" customHeight="1" spans="1:12">
      <c r="A68" s="22">
        <v>9</v>
      </c>
      <c r="B68" s="23" t="s">
        <v>178</v>
      </c>
      <c r="C68" s="26" t="s">
        <v>179</v>
      </c>
      <c r="D68" s="26"/>
      <c r="E68" s="26" t="s">
        <v>4</v>
      </c>
      <c r="F68" s="31" t="s">
        <v>180</v>
      </c>
      <c r="G68" s="25" t="s">
        <v>110</v>
      </c>
      <c r="H68" s="25" t="s">
        <v>111</v>
      </c>
      <c r="I68" s="25" t="s">
        <v>31</v>
      </c>
      <c r="J68" s="22">
        <v>250</v>
      </c>
      <c r="K68" s="22"/>
      <c r="L68" s="22">
        <f t="shared" si="2"/>
        <v>0</v>
      </c>
    </row>
    <row r="69" ht="26.4" customHeight="1" spans="1:12">
      <c r="A69" s="22">
        <v>10</v>
      </c>
      <c r="B69" s="23" t="s">
        <v>181</v>
      </c>
      <c r="C69" s="26" t="s">
        <v>182</v>
      </c>
      <c r="D69" s="26"/>
      <c r="E69" s="26" t="s">
        <v>4</v>
      </c>
      <c r="F69" s="25" t="s">
        <v>183</v>
      </c>
      <c r="G69" s="25" t="s">
        <v>110</v>
      </c>
      <c r="H69" s="25" t="s">
        <v>111</v>
      </c>
      <c r="I69" s="25" t="s">
        <v>31</v>
      </c>
      <c r="J69" s="22">
        <v>200</v>
      </c>
      <c r="K69" s="22"/>
      <c r="L69" s="22">
        <f t="shared" si="2"/>
        <v>0</v>
      </c>
    </row>
    <row r="70" ht="26.4" customHeight="1" spans="1:12">
      <c r="A70" s="22">
        <v>11</v>
      </c>
      <c r="B70" s="23" t="s">
        <v>184</v>
      </c>
      <c r="C70" s="26" t="s">
        <v>185</v>
      </c>
      <c r="D70" s="26"/>
      <c r="E70" s="26" t="s">
        <v>4</v>
      </c>
      <c r="F70" s="25" t="s">
        <v>186</v>
      </c>
      <c r="G70" s="25" t="s">
        <v>29</v>
      </c>
      <c r="H70" s="25" t="s">
        <v>30</v>
      </c>
      <c r="I70" s="25" t="s">
        <v>19</v>
      </c>
      <c r="J70" s="22">
        <v>1</v>
      </c>
      <c r="K70" s="22"/>
      <c r="L70" s="22">
        <f t="shared" si="2"/>
        <v>0</v>
      </c>
    </row>
    <row r="71" ht="26.4" customHeight="1" spans="1:12">
      <c r="A71" s="22">
        <v>12</v>
      </c>
      <c r="B71" s="23" t="s">
        <v>131</v>
      </c>
      <c r="C71" s="26" t="s">
        <v>132</v>
      </c>
      <c r="D71" s="26"/>
      <c r="E71" s="26"/>
      <c r="F71" s="31" t="s">
        <v>133</v>
      </c>
      <c r="G71" s="25" t="s">
        <v>134</v>
      </c>
      <c r="H71" s="25" t="s">
        <v>18</v>
      </c>
      <c r="I71" s="25" t="s">
        <v>35</v>
      </c>
      <c r="J71" s="22">
        <v>1</v>
      </c>
      <c r="K71" s="22"/>
      <c r="L71" s="22">
        <f t="shared" si="2"/>
        <v>0</v>
      </c>
    </row>
    <row r="72" s="4" customFormat="1" ht="40" customHeight="1" spans="1:12">
      <c r="A72" s="36">
        <v>13</v>
      </c>
      <c r="B72" s="37" t="s">
        <v>187</v>
      </c>
      <c r="C72" s="38" t="s">
        <v>188</v>
      </c>
      <c r="D72" s="39"/>
      <c r="E72" s="40"/>
      <c r="F72" s="41" t="s">
        <v>189</v>
      </c>
      <c r="G72" s="41" t="s">
        <v>134</v>
      </c>
      <c r="H72" s="41" t="s">
        <v>18</v>
      </c>
      <c r="I72" s="41" t="s">
        <v>35</v>
      </c>
      <c r="J72" s="36">
        <v>1</v>
      </c>
      <c r="K72" s="36"/>
      <c r="L72" s="36">
        <f t="shared" ref="L72:L87" si="3">K72*J72</f>
        <v>0</v>
      </c>
    </row>
    <row r="73" ht="22" customHeight="1" spans="1:12">
      <c r="A73" s="22">
        <v>14</v>
      </c>
      <c r="B73" s="23" t="s">
        <v>141</v>
      </c>
      <c r="C73" s="24" t="s">
        <v>190</v>
      </c>
      <c r="D73" s="24"/>
      <c r="E73" s="24"/>
      <c r="F73" s="25" t="s">
        <v>143</v>
      </c>
      <c r="G73" s="25" t="s">
        <v>134</v>
      </c>
      <c r="H73" s="25" t="s">
        <v>18</v>
      </c>
      <c r="I73" s="25" t="s">
        <v>35</v>
      </c>
      <c r="J73" s="22">
        <v>1</v>
      </c>
      <c r="K73" s="22"/>
      <c r="L73" s="22">
        <f t="shared" si="3"/>
        <v>0</v>
      </c>
    </row>
    <row r="74" s="5" customFormat="1" ht="60" customHeight="1" spans="1:12">
      <c r="A74" s="42">
        <v>15</v>
      </c>
      <c r="B74" s="43" t="s">
        <v>138</v>
      </c>
      <c r="C74" s="44" t="s">
        <v>191</v>
      </c>
      <c r="D74" s="44"/>
      <c r="E74" s="44"/>
      <c r="F74" s="31" t="s">
        <v>140</v>
      </c>
      <c r="G74" s="25" t="s">
        <v>134</v>
      </c>
      <c r="H74" s="25" t="s">
        <v>18</v>
      </c>
      <c r="I74" s="25" t="s">
        <v>35</v>
      </c>
      <c r="J74" s="42">
        <v>6</v>
      </c>
      <c r="K74" s="42"/>
      <c r="L74" s="22">
        <f t="shared" si="3"/>
        <v>0</v>
      </c>
    </row>
    <row r="75" s="5" customFormat="1" ht="26.4" customHeight="1" spans="1:12">
      <c r="A75" s="42">
        <v>16</v>
      </c>
      <c r="B75" s="43" t="s">
        <v>135</v>
      </c>
      <c r="C75" s="45" t="s">
        <v>136</v>
      </c>
      <c r="D75" s="45"/>
      <c r="E75" s="45" t="s">
        <v>4</v>
      </c>
      <c r="F75" s="25" t="s">
        <v>137</v>
      </c>
      <c r="G75" s="25" t="s">
        <v>134</v>
      </c>
      <c r="H75" s="25" t="s">
        <v>18</v>
      </c>
      <c r="I75" s="25" t="s">
        <v>19</v>
      </c>
      <c r="J75" s="42">
        <v>12</v>
      </c>
      <c r="K75" s="42"/>
      <c r="L75" s="22">
        <f t="shared" si="3"/>
        <v>0</v>
      </c>
    </row>
    <row r="76" s="5" customFormat="1" ht="26.4" customHeight="1" spans="1:12">
      <c r="A76" s="42">
        <v>17</v>
      </c>
      <c r="B76" s="43" t="s">
        <v>113</v>
      </c>
      <c r="C76" s="45" t="s">
        <v>192</v>
      </c>
      <c r="D76" s="45"/>
      <c r="E76" s="45" t="s">
        <v>4</v>
      </c>
      <c r="F76" s="25" t="s">
        <v>115</v>
      </c>
      <c r="G76" s="25" t="s">
        <v>110</v>
      </c>
      <c r="H76" s="25" t="s">
        <v>111</v>
      </c>
      <c r="I76" s="25" t="s">
        <v>31</v>
      </c>
      <c r="J76" s="42">
        <v>650</v>
      </c>
      <c r="K76" s="42"/>
      <c r="L76" s="22">
        <f t="shared" si="3"/>
        <v>0</v>
      </c>
    </row>
    <row r="77" s="5" customFormat="1" ht="26.4" customHeight="1" spans="1:12">
      <c r="A77" s="42">
        <v>18</v>
      </c>
      <c r="B77" s="43" t="s">
        <v>116</v>
      </c>
      <c r="C77" s="45" t="s">
        <v>193</v>
      </c>
      <c r="D77" s="45"/>
      <c r="E77" s="45" t="s">
        <v>4</v>
      </c>
      <c r="F77" s="31" t="s">
        <v>118</v>
      </c>
      <c r="G77" s="25" t="s">
        <v>110</v>
      </c>
      <c r="H77" s="25" t="s">
        <v>111</v>
      </c>
      <c r="I77" s="25" t="s">
        <v>31</v>
      </c>
      <c r="J77" s="42">
        <v>350</v>
      </c>
      <c r="K77" s="42"/>
      <c r="L77" s="22">
        <f t="shared" si="3"/>
        <v>0</v>
      </c>
    </row>
    <row r="78" s="5" customFormat="1" ht="26.4" customHeight="1" spans="1:12">
      <c r="A78" s="42">
        <v>19</v>
      </c>
      <c r="B78" s="43" t="s">
        <v>125</v>
      </c>
      <c r="C78" s="45" t="s">
        <v>126</v>
      </c>
      <c r="D78" s="45"/>
      <c r="E78" s="45" t="s">
        <v>4</v>
      </c>
      <c r="F78" s="25" t="s">
        <v>127</v>
      </c>
      <c r="G78" s="25" t="s">
        <v>110</v>
      </c>
      <c r="H78" s="25" t="s">
        <v>111</v>
      </c>
      <c r="I78" s="25" t="s">
        <v>19</v>
      </c>
      <c r="J78" s="42">
        <v>7</v>
      </c>
      <c r="K78" s="42"/>
      <c r="L78" s="22">
        <f t="shared" si="3"/>
        <v>0</v>
      </c>
    </row>
    <row r="79" s="5" customFormat="1" ht="26.4" customHeight="1" spans="1:12">
      <c r="A79" s="42">
        <v>20</v>
      </c>
      <c r="B79" s="43" t="s">
        <v>122</v>
      </c>
      <c r="C79" s="45" t="s">
        <v>194</v>
      </c>
      <c r="D79" s="45"/>
      <c r="E79" s="45" t="s">
        <v>4</v>
      </c>
      <c r="F79" s="25" t="s">
        <v>124</v>
      </c>
      <c r="G79" s="25" t="s">
        <v>110</v>
      </c>
      <c r="H79" s="25" t="s">
        <v>111</v>
      </c>
      <c r="I79" s="25" t="s">
        <v>19</v>
      </c>
      <c r="J79" s="42">
        <v>2</v>
      </c>
      <c r="K79" s="42"/>
      <c r="L79" s="22">
        <f t="shared" si="3"/>
        <v>0</v>
      </c>
    </row>
    <row r="80" s="5" customFormat="1" ht="26.4" customHeight="1" spans="1:12">
      <c r="A80" s="42">
        <v>21</v>
      </c>
      <c r="B80" s="43" t="s">
        <v>195</v>
      </c>
      <c r="C80" s="45" t="s">
        <v>196</v>
      </c>
      <c r="D80" s="45"/>
      <c r="E80" s="45" t="s">
        <v>4</v>
      </c>
      <c r="F80" s="25" t="s">
        <v>57</v>
      </c>
      <c r="G80" s="25" t="s">
        <v>29</v>
      </c>
      <c r="H80" s="25" t="s">
        <v>30</v>
      </c>
      <c r="I80" s="25" t="s">
        <v>19</v>
      </c>
      <c r="J80" s="42">
        <v>3</v>
      </c>
      <c r="K80" s="42"/>
      <c r="L80" s="22">
        <f t="shared" si="3"/>
        <v>0</v>
      </c>
    </row>
    <row r="81" s="5" customFormat="1" ht="26.4" customHeight="1" spans="1:12">
      <c r="A81" s="42">
        <v>22</v>
      </c>
      <c r="B81" s="43" t="s">
        <v>197</v>
      </c>
      <c r="C81" s="45" t="s">
        <v>198</v>
      </c>
      <c r="D81" s="45"/>
      <c r="E81" s="45" t="s">
        <v>4</v>
      </c>
      <c r="F81" s="25" t="s">
        <v>199</v>
      </c>
      <c r="G81" s="25" t="s">
        <v>57</v>
      </c>
      <c r="H81" s="25" t="s">
        <v>30</v>
      </c>
      <c r="I81" s="25" t="s">
        <v>58</v>
      </c>
      <c r="J81" s="42">
        <v>1</v>
      </c>
      <c r="K81" s="42"/>
      <c r="L81" s="22">
        <f t="shared" si="3"/>
        <v>0</v>
      </c>
    </row>
    <row r="82" s="5" customFormat="1" ht="26.4" customHeight="1" spans="1:12">
      <c r="A82" s="42">
        <v>23</v>
      </c>
      <c r="B82" s="43" t="s">
        <v>49</v>
      </c>
      <c r="C82" s="45" t="s">
        <v>50</v>
      </c>
      <c r="D82" s="45"/>
      <c r="E82" s="45" t="s">
        <v>4</v>
      </c>
      <c r="F82" s="25" t="s">
        <v>200</v>
      </c>
      <c r="G82" s="25" t="s">
        <v>29</v>
      </c>
      <c r="H82" s="25" t="s">
        <v>30</v>
      </c>
      <c r="I82" s="25" t="s">
        <v>31</v>
      </c>
      <c r="J82" s="42">
        <v>1205</v>
      </c>
      <c r="K82" s="42"/>
      <c r="L82" s="22">
        <f t="shared" si="3"/>
        <v>0</v>
      </c>
    </row>
    <row r="83" s="5" customFormat="1" ht="26.4" customHeight="1" spans="1:12">
      <c r="A83" s="42">
        <v>24</v>
      </c>
      <c r="B83" s="43" t="s">
        <v>201</v>
      </c>
      <c r="C83" s="44" t="s">
        <v>202</v>
      </c>
      <c r="D83" s="44"/>
      <c r="E83" s="44"/>
      <c r="F83" s="31" t="s">
        <v>203</v>
      </c>
      <c r="G83" s="25" t="s">
        <v>204</v>
      </c>
      <c r="H83" s="25" t="s">
        <v>205</v>
      </c>
      <c r="I83" s="25" t="s">
        <v>35</v>
      </c>
      <c r="J83" s="42">
        <v>2</v>
      </c>
      <c r="K83" s="42"/>
      <c r="L83" s="22">
        <f t="shared" si="3"/>
        <v>0</v>
      </c>
    </row>
    <row r="84" s="5" customFormat="1" ht="26.4" customHeight="1" spans="1:12">
      <c r="A84" s="42">
        <v>25</v>
      </c>
      <c r="B84" s="43" t="s">
        <v>206</v>
      </c>
      <c r="C84" s="44" t="s">
        <v>207</v>
      </c>
      <c r="D84" s="44"/>
      <c r="E84" s="44"/>
      <c r="F84" s="25" t="s">
        <v>208</v>
      </c>
      <c r="G84" s="25" t="s">
        <v>209</v>
      </c>
      <c r="H84" s="25" t="s">
        <v>18</v>
      </c>
      <c r="I84" s="25" t="s">
        <v>35</v>
      </c>
      <c r="J84" s="42">
        <v>5</v>
      </c>
      <c r="K84" s="42"/>
      <c r="L84" s="22">
        <f t="shared" si="3"/>
        <v>0</v>
      </c>
    </row>
    <row r="85" ht="26.4" customHeight="1" spans="1:12">
      <c r="A85" s="22">
        <v>26</v>
      </c>
      <c r="B85" s="23" t="s">
        <v>210</v>
      </c>
      <c r="C85" s="24" t="s">
        <v>211</v>
      </c>
      <c r="D85" s="24"/>
      <c r="E85" s="24" t="s">
        <v>4</v>
      </c>
      <c r="F85" s="25" t="s">
        <v>212</v>
      </c>
      <c r="G85" s="25" t="s">
        <v>213</v>
      </c>
      <c r="H85" s="25" t="s">
        <v>18</v>
      </c>
      <c r="I85" s="25" t="s">
        <v>35</v>
      </c>
      <c r="J85" s="22">
        <v>15</v>
      </c>
      <c r="K85" s="22"/>
      <c r="L85" s="22">
        <f t="shared" si="3"/>
        <v>0</v>
      </c>
    </row>
    <row r="86" ht="26.4" customHeight="1" spans="1:12">
      <c r="A86" s="22">
        <v>27</v>
      </c>
      <c r="B86" s="23" t="s">
        <v>214</v>
      </c>
      <c r="C86" s="24" t="s">
        <v>215</v>
      </c>
      <c r="D86" s="24"/>
      <c r="E86" s="24"/>
      <c r="F86" s="31" t="s">
        <v>57</v>
      </c>
      <c r="G86" s="25" t="s">
        <v>216</v>
      </c>
      <c r="H86" s="25" t="s">
        <v>18</v>
      </c>
      <c r="I86" s="25" t="s">
        <v>35</v>
      </c>
      <c r="J86" s="22">
        <v>2</v>
      </c>
      <c r="K86" s="22"/>
      <c r="L86" s="22">
        <f t="shared" si="3"/>
        <v>0</v>
      </c>
    </row>
    <row r="87" ht="26.4" customHeight="1" spans="1:12">
      <c r="A87" s="22">
        <v>28</v>
      </c>
      <c r="B87" s="23" t="s">
        <v>55</v>
      </c>
      <c r="C87" s="24" t="s">
        <v>217</v>
      </c>
      <c r="D87" s="24"/>
      <c r="E87" s="24" t="s">
        <v>4</v>
      </c>
      <c r="F87" s="25" t="s">
        <v>57</v>
      </c>
      <c r="G87" s="25" t="s">
        <v>29</v>
      </c>
      <c r="H87" s="25" t="s">
        <v>30</v>
      </c>
      <c r="I87" s="25" t="s">
        <v>58</v>
      </c>
      <c r="J87" s="22">
        <v>1</v>
      </c>
      <c r="K87" s="22"/>
      <c r="L87" s="22">
        <f t="shared" si="3"/>
        <v>0</v>
      </c>
    </row>
    <row r="88" ht="26.4" customHeight="1" spans="1:12">
      <c r="A88" s="33" t="s">
        <v>218</v>
      </c>
      <c r="B88" s="34"/>
      <c r="C88" s="34"/>
      <c r="D88" s="34"/>
      <c r="E88" s="34"/>
      <c r="F88" s="34"/>
      <c r="G88" s="34"/>
      <c r="H88" s="34"/>
      <c r="I88" s="34"/>
      <c r="J88" s="35"/>
      <c r="K88" s="35"/>
      <c r="L88" s="27">
        <f>SUM(L60:L87)</f>
        <v>0</v>
      </c>
    </row>
    <row r="89" ht="26.4" customHeight="1" spans="1:12">
      <c r="A89" s="46" t="s">
        <v>219</v>
      </c>
      <c r="B89" s="47"/>
      <c r="C89" s="47"/>
      <c r="D89" s="47"/>
      <c r="E89" s="47"/>
      <c r="F89" s="47"/>
      <c r="G89" s="47"/>
      <c r="H89" s="48"/>
      <c r="I89" s="49"/>
      <c r="J89" s="49"/>
      <c r="K89" s="49"/>
      <c r="L89" s="50"/>
    </row>
    <row r="90" ht="26.4" customHeight="1" spans="1:12">
      <c r="A90" s="46" t="s">
        <v>220</v>
      </c>
      <c r="B90" s="47"/>
      <c r="C90" s="47"/>
      <c r="D90" s="47"/>
      <c r="E90" s="47"/>
      <c r="F90" s="47"/>
      <c r="G90" s="47"/>
      <c r="H90" s="48"/>
      <c r="I90" s="51"/>
      <c r="J90" s="51"/>
      <c r="K90" s="51"/>
      <c r="L90" s="52"/>
    </row>
    <row r="91" ht="26.4" customHeight="1" spans="1:12">
      <c r="A91" s="22">
        <v>1</v>
      </c>
      <c r="B91" s="23" t="s">
        <v>221</v>
      </c>
      <c r="C91" s="24" t="s">
        <v>222</v>
      </c>
      <c r="D91" s="24"/>
      <c r="E91" s="24"/>
      <c r="F91" s="25" t="s">
        <v>223</v>
      </c>
      <c r="G91" s="25" t="s">
        <v>65</v>
      </c>
      <c r="H91" s="25" t="s">
        <v>66</v>
      </c>
      <c r="I91" s="25" t="s">
        <v>35</v>
      </c>
      <c r="J91" s="22">
        <v>2</v>
      </c>
      <c r="K91" s="22"/>
      <c r="L91" s="22">
        <f>K91*J91</f>
        <v>0</v>
      </c>
    </row>
    <row r="92" s="3" customFormat="1" ht="26.4" customHeight="1" spans="1:12">
      <c r="A92" s="22">
        <v>2</v>
      </c>
      <c r="B92" s="23" t="s">
        <v>224</v>
      </c>
      <c r="C92" s="26" t="s">
        <v>225</v>
      </c>
      <c r="D92" s="26"/>
      <c r="E92" s="26" t="s">
        <v>4</v>
      </c>
      <c r="F92" s="25" t="s">
        <v>57</v>
      </c>
      <c r="G92" s="25" t="s">
        <v>65</v>
      </c>
      <c r="H92" s="25" t="s">
        <v>66</v>
      </c>
      <c r="I92" s="25" t="s">
        <v>19</v>
      </c>
      <c r="J92" s="22">
        <v>1</v>
      </c>
      <c r="K92" s="22"/>
      <c r="L92" s="22">
        <f t="shared" ref="L92:L99" si="4">K92*J92</f>
        <v>0</v>
      </c>
    </row>
    <row r="93" ht="26.4" customHeight="1" spans="1:12">
      <c r="A93" s="22">
        <v>3</v>
      </c>
      <c r="B93" s="23" t="s">
        <v>226</v>
      </c>
      <c r="C93" s="24" t="s">
        <v>227</v>
      </c>
      <c r="D93" s="24"/>
      <c r="E93" s="24"/>
      <c r="F93" s="31" t="s">
        <v>228</v>
      </c>
      <c r="G93" s="25" t="s">
        <v>65</v>
      </c>
      <c r="H93" s="25" t="s">
        <v>66</v>
      </c>
      <c r="I93" s="25" t="s">
        <v>35</v>
      </c>
      <c r="J93" s="22">
        <v>1</v>
      </c>
      <c r="K93" s="22"/>
      <c r="L93" s="22">
        <f t="shared" si="4"/>
        <v>0</v>
      </c>
    </row>
    <row r="94" ht="26.4" customHeight="1" spans="1:12">
      <c r="A94" s="22">
        <v>4</v>
      </c>
      <c r="B94" s="23" t="s">
        <v>14</v>
      </c>
      <c r="C94" s="24" t="s">
        <v>229</v>
      </c>
      <c r="D94" s="24"/>
      <c r="E94" s="24"/>
      <c r="F94" s="25" t="s">
        <v>230</v>
      </c>
      <c r="G94" s="25" t="s">
        <v>65</v>
      </c>
      <c r="H94" s="25" t="s">
        <v>66</v>
      </c>
      <c r="I94" s="25" t="s">
        <v>19</v>
      </c>
      <c r="J94" s="22">
        <v>1</v>
      </c>
      <c r="K94" s="22"/>
      <c r="L94" s="22">
        <f t="shared" si="4"/>
        <v>0</v>
      </c>
    </row>
    <row r="95" s="3" customFormat="1" ht="26.4" customHeight="1" spans="1:12">
      <c r="A95" s="22">
        <v>5</v>
      </c>
      <c r="B95" s="23" t="s">
        <v>231</v>
      </c>
      <c r="C95" s="26" t="s">
        <v>232</v>
      </c>
      <c r="D95" s="26"/>
      <c r="E95" s="26" t="s">
        <v>4</v>
      </c>
      <c r="F95" s="25" t="s">
        <v>69</v>
      </c>
      <c r="G95" s="25" t="s">
        <v>70</v>
      </c>
      <c r="H95" s="25" t="s">
        <v>30</v>
      </c>
      <c r="I95" s="25" t="s">
        <v>35</v>
      </c>
      <c r="J95" s="22">
        <v>1</v>
      </c>
      <c r="K95" s="22"/>
      <c r="L95" s="22">
        <f t="shared" si="4"/>
        <v>0</v>
      </c>
    </row>
    <row r="96" ht="26.4" customHeight="1" spans="1:12">
      <c r="A96" s="22">
        <v>6</v>
      </c>
      <c r="B96" s="23" t="s">
        <v>233</v>
      </c>
      <c r="C96" s="26" t="s">
        <v>234</v>
      </c>
      <c r="D96" s="26"/>
      <c r="E96" s="26" t="s">
        <v>4</v>
      </c>
      <c r="F96" s="31" t="s">
        <v>235</v>
      </c>
      <c r="G96" s="25" t="s">
        <v>65</v>
      </c>
      <c r="H96" s="25" t="s">
        <v>66</v>
      </c>
      <c r="I96" s="25" t="s">
        <v>35</v>
      </c>
      <c r="J96" s="22">
        <v>1</v>
      </c>
      <c r="K96" s="22"/>
      <c r="L96" s="22">
        <f t="shared" si="4"/>
        <v>0</v>
      </c>
    </row>
    <row r="97" ht="26.4" customHeight="1" spans="1:12">
      <c r="A97" s="22">
        <v>7</v>
      </c>
      <c r="B97" s="23" t="s">
        <v>236</v>
      </c>
      <c r="C97" s="24" t="s">
        <v>237</v>
      </c>
      <c r="D97" s="24"/>
      <c r="E97" s="24"/>
      <c r="F97" s="25" t="s">
        <v>238</v>
      </c>
      <c r="G97" s="25" t="s">
        <v>65</v>
      </c>
      <c r="H97" s="25" t="s">
        <v>66</v>
      </c>
      <c r="I97" s="25" t="s">
        <v>35</v>
      </c>
      <c r="J97" s="22">
        <v>1</v>
      </c>
      <c r="K97" s="22"/>
      <c r="L97" s="22">
        <f t="shared" si="4"/>
        <v>0</v>
      </c>
    </row>
    <row r="98" ht="26.4" customHeight="1" spans="1:12">
      <c r="A98" s="22">
        <v>8</v>
      </c>
      <c r="B98" s="23" t="s">
        <v>239</v>
      </c>
      <c r="C98" s="24" t="s">
        <v>240</v>
      </c>
      <c r="D98" s="24"/>
      <c r="E98" s="24"/>
      <c r="F98" s="25" t="s">
        <v>241</v>
      </c>
      <c r="G98" s="25" t="s">
        <v>65</v>
      </c>
      <c r="H98" s="25" t="s">
        <v>66</v>
      </c>
      <c r="I98" s="25" t="s">
        <v>35</v>
      </c>
      <c r="J98" s="22">
        <v>2</v>
      </c>
      <c r="K98" s="22"/>
      <c r="L98" s="22">
        <f t="shared" si="4"/>
        <v>0</v>
      </c>
    </row>
    <row r="99" ht="26.4" customHeight="1" spans="1:12">
      <c r="A99" s="22">
        <v>9</v>
      </c>
      <c r="B99" s="23" t="s">
        <v>55</v>
      </c>
      <c r="C99" s="24" t="s">
        <v>242</v>
      </c>
      <c r="D99" s="24"/>
      <c r="E99" s="24" t="s">
        <v>4</v>
      </c>
      <c r="F99" s="25" t="s">
        <v>57</v>
      </c>
      <c r="G99" s="25" t="s">
        <v>29</v>
      </c>
      <c r="H99" s="25" t="s">
        <v>30</v>
      </c>
      <c r="I99" s="25" t="s">
        <v>58</v>
      </c>
      <c r="J99" s="22">
        <v>1</v>
      </c>
      <c r="K99" s="22"/>
      <c r="L99" s="22">
        <f t="shared" si="4"/>
        <v>0</v>
      </c>
    </row>
    <row r="100" ht="26.4" customHeight="1" spans="1:12">
      <c r="A100" s="33" t="s">
        <v>243</v>
      </c>
      <c r="B100" s="34"/>
      <c r="C100" s="34"/>
      <c r="D100" s="34"/>
      <c r="E100" s="34"/>
      <c r="F100" s="34"/>
      <c r="G100" s="34"/>
      <c r="H100" s="34"/>
      <c r="I100" s="34"/>
      <c r="J100" s="35"/>
      <c r="K100" s="35"/>
      <c r="L100" s="27">
        <f>SUM(L91:L99)</f>
        <v>0</v>
      </c>
    </row>
    <row r="101" ht="26.4" customHeight="1" spans="1:12">
      <c r="A101" s="28" t="s">
        <v>244</v>
      </c>
      <c r="B101" s="29"/>
      <c r="C101" s="29"/>
      <c r="D101" s="29"/>
      <c r="E101" s="29"/>
      <c r="F101" s="29"/>
      <c r="G101" s="29"/>
      <c r="H101" s="30"/>
      <c r="I101" s="20"/>
      <c r="J101" s="20"/>
      <c r="K101" s="20"/>
      <c r="L101" s="20"/>
    </row>
    <row r="102" ht="26.4" customHeight="1" spans="1:12">
      <c r="A102" s="28" t="s">
        <v>245</v>
      </c>
      <c r="B102" s="29"/>
      <c r="C102" s="29"/>
      <c r="D102" s="29"/>
      <c r="E102" s="29" t="s">
        <v>4</v>
      </c>
      <c r="F102" s="29"/>
      <c r="G102" s="29"/>
      <c r="H102" s="30"/>
      <c r="I102" s="20"/>
      <c r="J102" s="21"/>
      <c r="K102" s="21"/>
      <c r="L102" s="20"/>
    </row>
    <row r="103" ht="26.4" customHeight="1" spans="1:12">
      <c r="A103" s="53">
        <v>5.1</v>
      </c>
      <c r="B103" s="13" t="s">
        <v>246</v>
      </c>
      <c r="C103" s="13"/>
      <c r="D103" s="13"/>
      <c r="E103" s="13"/>
      <c r="F103" s="54"/>
      <c r="G103" s="54"/>
      <c r="H103" s="54"/>
      <c r="I103" s="22"/>
      <c r="J103" s="54"/>
      <c r="K103" s="54"/>
      <c r="L103" s="22"/>
    </row>
    <row r="104" ht="26.4" customHeight="1" spans="1:12">
      <c r="A104" s="22">
        <v>1</v>
      </c>
      <c r="B104" s="23" t="s">
        <v>247</v>
      </c>
      <c r="C104" s="24" t="s">
        <v>248</v>
      </c>
      <c r="D104" s="24"/>
      <c r="E104" s="24"/>
      <c r="F104" s="25" t="s">
        <v>249</v>
      </c>
      <c r="G104" s="25" t="s">
        <v>65</v>
      </c>
      <c r="H104" s="25" t="s">
        <v>66</v>
      </c>
      <c r="I104" s="25" t="s">
        <v>250</v>
      </c>
      <c r="J104" s="55">
        <v>11.65</v>
      </c>
      <c r="K104" s="55"/>
      <c r="L104" s="22">
        <f>K104*J104</f>
        <v>0</v>
      </c>
    </row>
    <row r="105" ht="26.4" customHeight="1" spans="1:12">
      <c r="A105" s="22">
        <v>2</v>
      </c>
      <c r="B105" s="23" t="s">
        <v>251</v>
      </c>
      <c r="C105" s="24" t="s">
        <v>252</v>
      </c>
      <c r="D105" s="24"/>
      <c r="E105" s="24"/>
      <c r="F105" s="25" t="s">
        <v>57</v>
      </c>
      <c r="G105" s="25" t="s">
        <v>65</v>
      </c>
      <c r="H105" s="25" t="s">
        <v>66</v>
      </c>
      <c r="I105" s="25" t="s">
        <v>250</v>
      </c>
      <c r="J105" s="55">
        <v>11.65</v>
      </c>
      <c r="K105" s="55"/>
      <c r="L105" s="22">
        <f>K105*J105</f>
        <v>0</v>
      </c>
    </row>
    <row r="106" ht="26.4" customHeight="1" spans="1:12">
      <c r="A106" s="22">
        <v>3</v>
      </c>
      <c r="B106" s="23" t="s">
        <v>253</v>
      </c>
      <c r="C106" s="26" t="s">
        <v>254</v>
      </c>
      <c r="D106" s="26"/>
      <c r="E106" s="26"/>
      <c r="F106" s="31" t="s">
        <v>57</v>
      </c>
      <c r="G106" s="25" t="s">
        <v>65</v>
      </c>
      <c r="H106" s="25" t="s">
        <v>66</v>
      </c>
      <c r="I106" s="25" t="s">
        <v>35</v>
      </c>
      <c r="J106" s="22">
        <v>1</v>
      </c>
      <c r="K106" s="22"/>
      <c r="L106" s="22">
        <f>K106*J106</f>
        <v>0</v>
      </c>
    </row>
    <row r="107" ht="26.4" customHeight="1" spans="1:12">
      <c r="A107" s="22">
        <v>4</v>
      </c>
      <c r="B107" s="56" t="s">
        <v>255</v>
      </c>
      <c r="C107" s="24" t="s">
        <v>256</v>
      </c>
      <c r="D107" s="24"/>
      <c r="E107" s="24"/>
      <c r="F107" s="25" t="s">
        <v>257</v>
      </c>
      <c r="G107" s="25" t="s">
        <v>17</v>
      </c>
      <c r="H107" s="25" t="s">
        <v>18</v>
      </c>
      <c r="I107" s="25" t="s">
        <v>35</v>
      </c>
      <c r="J107" s="22">
        <v>2</v>
      </c>
      <c r="K107" s="22"/>
      <c r="L107" s="22">
        <f>K107*J107</f>
        <v>0</v>
      </c>
    </row>
    <row r="108" ht="26.4" customHeight="1" spans="1:12">
      <c r="A108" s="22">
        <v>5</v>
      </c>
      <c r="B108" s="23" t="s">
        <v>258</v>
      </c>
      <c r="C108" s="26" t="s">
        <v>259</v>
      </c>
      <c r="D108" s="26"/>
      <c r="E108" s="26" t="s">
        <v>4</v>
      </c>
      <c r="F108" s="25" t="s">
        <v>57</v>
      </c>
      <c r="G108" s="25" t="s">
        <v>65</v>
      </c>
      <c r="H108" s="25" t="s">
        <v>66</v>
      </c>
      <c r="I108" s="25" t="s">
        <v>58</v>
      </c>
      <c r="J108" s="22">
        <v>1</v>
      </c>
      <c r="K108" s="22"/>
      <c r="L108" s="22">
        <f>K108*J108</f>
        <v>0</v>
      </c>
    </row>
    <row r="109" ht="26.4" customHeight="1" spans="1:12">
      <c r="A109" s="53">
        <v>5.2</v>
      </c>
      <c r="B109" s="13" t="s">
        <v>260</v>
      </c>
      <c r="C109" s="13"/>
      <c r="D109" s="13"/>
      <c r="E109" s="13" t="s">
        <v>4</v>
      </c>
      <c r="F109" s="54"/>
      <c r="G109" s="25"/>
      <c r="H109" s="57"/>
      <c r="I109" s="25"/>
      <c r="J109" s="54"/>
      <c r="K109" s="54"/>
      <c r="L109" s="22"/>
    </row>
    <row r="110" ht="26.4" customHeight="1" spans="1:12">
      <c r="A110" s="22">
        <v>1</v>
      </c>
      <c r="B110" s="23" t="s">
        <v>261</v>
      </c>
      <c r="C110" s="54" t="s">
        <v>262</v>
      </c>
      <c r="D110" s="54"/>
      <c r="E110" s="54" t="s">
        <v>4</v>
      </c>
      <c r="F110" s="25" t="s">
        <v>69</v>
      </c>
      <c r="G110" s="25" t="s">
        <v>70</v>
      </c>
      <c r="H110" s="25" t="s">
        <v>30</v>
      </c>
      <c r="I110" s="25" t="s">
        <v>35</v>
      </c>
      <c r="J110" s="22">
        <v>2</v>
      </c>
      <c r="K110" s="22"/>
      <c r="L110" s="22">
        <f t="shared" ref="L109:L140" si="5">K110*J110</f>
        <v>0</v>
      </c>
    </row>
    <row r="111" ht="26.4" customHeight="1" spans="1:12">
      <c r="A111" s="22">
        <v>2</v>
      </c>
      <c r="B111" s="23" t="s">
        <v>263</v>
      </c>
      <c r="C111" s="54" t="s">
        <v>264</v>
      </c>
      <c r="D111" s="54"/>
      <c r="E111" s="54" t="s">
        <v>4</v>
      </c>
      <c r="F111" s="25" t="s">
        <v>200</v>
      </c>
      <c r="G111" s="25" t="s">
        <v>29</v>
      </c>
      <c r="H111" s="25" t="s">
        <v>30</v>
      </c>
      <c r="I111" s="25" t="s">
        <v>19</v>
      </c>
      <c r="J111" s="22">
        <v>2</v>
      </c>
      <c r="K111" s="22"/>
      <c r="L111" s="22">
        <f t="shared" si="5"/>
        <v>0</v>
      </c>
    </row>
    <row r="112" ht="26.4" customHeight="1" spans="1:12">
      <c r="A112" s="22">
        <v>3</v>
      </c>
      <c r="B112" s="23" t="s">
        <v>265</v>
      </c>
      <c r="C112" s="24" t="s">
        <v>266</v>
      </c>
      <c r="D112" s="24"/>
      <c r="E112" s="24"/>
      <c r="F112" s="31" t="s">
        <v>257</v>
      </c>
      <c r="G112" s="25" t="s">
        <v>17</v>
      </c>
      <c r="H112" s="25" t="s">
        <v>18</v>
      </c>
      <c r="I112" s="25" t="s">
        <v>35</v>
      </c>
      <c r="J112" s="22">
        <v>4</v>
      </c>
      <c r="K112" s="22"/>
      <c r="L112" s="22">
        <f t="shared" si="5"/>
        <v>0</v>
      </c>
    </row>
    <row r="113" ht="26.4" customHeight="1" spans="1:12">
      <c r="A113" s="22">
        <v>4</v>
      </c>
      <c r="B113" s="23" t="s">
        <v>267</v>
      </c>
      <c r="C113" s="26" t="s">
        <v>268</v>
      </c>
      <c r="D113" s="26"/>
      <c r="E113" s="26" t="s">
        <v>4</v>
      </c>
      <c r="F113" s="25" t="s">
        <v>69</v>
      </c>
      <c r="G113" s="25" t="s">
        <v>70</v>
      </c>
      <c r="H113" s="25" t="s">
        <v>30</v>
      </c>
      <c r="I113" s="25" t="s">
        <v>58</v>
      </c>
      <c r="J113" s="22">
        <v>1</v>
      </c>
      <c r="K113" s="22"/>
      <c r="L113" s="22">
        <f t="shared" si="5"/>
        <v>0</v>
      </c>
    </row>
    <row r="114" ht="26.4" customHeight="1" spans="1:12">
      <c r="A114" s="22">
        <v>5</v>
      </c>
      <c r="B114" s="23" t="s">
        <v>269</v>
      </c>
      <c r="C114" s="26" t="s">
        <v>270</v>
      </c>
      <c r="D114" s="26"/>
      <c r="E114" s="26" t="s">
        <v>4</v>
      </c>
      <c r="F114" s="25" t="s">
        <v>200</v>
      </c>
      <c r="G114" s="25" t="s">
        <v>29</v>
      </c>
      <c r="H114" s="25" t="s">
        <v>30</v>
      </c>
      <c r="I114" s="25" t="s">
        <v>35</v>
      </c>
      <c r="J114" s="22">
        <v>1</v>
      </c>
      <c r="K114" s="22"/>
      <c r="L114" s="22">
        <f t="shared" si="5"/>
        <v>0</v>
      </c>
    </row>
    <row r="115" ht="26.4" customHeight="1" spans="1:12">
      <c r="A115" s="22">
        <v>6</v>
      </c>
      <c r="B115" s="23" t="s">
        <v>258</v>
      </c>
      <c r="C115" s="26" t="s">
        <v>271</v>
      </c>
      <c r="D115" s="26"/>
      <c r="E115" s="26" t="s">
        <v>4</v>
      </c>
      <c r="F115" s="25" t="s">
        <v>57</v>
      </c>
      <c r="G115" s="25" t="s">
        <v>29</v>
      </c>
      <c r="H115" s="25" t="s">
        <v>30</v>
      </c>
      <c r="I115" s="25" t="s">
        <v>58</v>
      </c>
      <c r="J115" s="22">
        <v>1</v>
      </c>
      <c r="K115" s="22"/>
      <c r="L115" s="22">
        <f t="shared" si="5"/>
        <v>0</v>
      </c>
    </row>
    <row r="116" ht="26.4" customHeight="1" spans="1:12">
      <c r="A116" s="53">
        <v>5.3</v>
      </c>
      <c r="B116" s="13" t="s">
        <v>272</v>
      </c>
      <c r="C116" s="13"/>
      <c r="D116" s="13"/>
      <c r="E116" s="13" t="s">
        <v>4</v>
      </c>
      <c r="F116" s="54"/>
      <c r="G116" s="25"/>
      <c r="H116" s="57"/>
      <c r="I116" s="25"/>
      <c r="J116" s="54"/>
      <c r="K116" s="54"/>
      <c r="L116" s="22"/>
    </row>
    <row r="117" ht="26.4" customHeight="1" spans="1:12">
      <c r="A117" s="22">
        <v>1</v>
      </c>
      <c r="B117" s="23" t="s">
        <v>247</v>
      </c>
      <c r="C117" s="24" t="s">
        <v>273</v>
      </c>
      <c r="D117" s="24"/>
      <c r="E117" s="24"/>
      <c r="F117" s="25" t="s">
        <v>274</v>
      </c>
      <c r="G117" s="25" t="s">
        <v>65</v>
      </c>
      <c r="H117" s="25" t="s">
        <v>66</v>
      </c>
      <c r="I117" s="25" t="s">
        <v>250</v>
      </c>
      <c r="J117" s="55">
        <v>7.77</v>
      </c>
      <c r="K117" s="55"/>
      <c r="L117" s="22">
        <f t="shared" si="5"/>
        <v>0</v>
      </c>
    </row>
    <row r="118" ht="26.4" customHeight="1" spans="1:12">
      <c r="A118" s="22">
        <v>2</v>
      </c>
      <c r="B118" s="23" t="s">
        <v>251</v>
      </c>
      <c r="C118" s="24" t="s">
        <v>275</v>
      </c>
      <c r="D118" s="24"/>
      <c r="E118" s="24" t="s">
        <v>4</v>
      </c>
      <c r="F118" s="25" t="s">
        <v>57</v>
      </c>
      <c r="G118" s="25" t="s">
        <v>65</v>
      </c>
      <c r="H118" s="25" t="s">
        <v>66</v>
      </c>
      <c r="I118" s="25" t="s">
        <v>250</v>
      </c>
      <c r="J118" s="55">
        <v>7.77</v>
      </c>
      <c r="K118" s="55"/>
      <c r="L118" s="22">
        <f t="shared" si="5"/>
        <v>0</v>
      </c>
    </row>
    <row r="119" ht="26.4" customHeight="1" spans="1:12">
      <c r="A119" s="22">
        <v>3</v>
      </c>
      <c r="B119" s="23" t="s">
        <v>253</v>
      </c>
      <c r="C119" s="24" t="s">
        <v>276</v>
      </c>
      <c r="D119" s="24"/>
      <c r="E119" s="24"/>
      <c r="F119" s="25" t="s">
        <v>57</v>
      </c>
      <c r="G119" s="25" t="s">
        <v>65</v>
      </c>
      <c r="H119" s="25" t="s">
        <v>66</v>
      </c>
      <c r="I119" s="25" t="s">
        <v>35</v>
      </c>
      <c r="J119" s="22">
        <v>1</v>
      </c>
      <c r="K119" s="22"/>
      <c r="L119" s="22">
        <f t="shared" si="5"/>
        <v>0</v>
      </c>
    </row>
    <row r="120" ht="26.4" customHeight="1" spans="1:12">
      <c r="A120" s="22">
        <v>4</v>
      </c>
      <c r="B120" s="23" t="s">
        <v>265</v>
      </c>
      <c r="C120" s="24" t="s">
        <v>256</v>
      </c>
      <c r="D120" s="24"/>
      <c r="E120" s="24"/>
      <c r="F120" s="25" t="s">
        <v>257</v>
      </c>
      <c r="G120" s="25" t="s">
        <v>17</v>
      </c>
      <c r="H120" s="25" t="s">
        <v>18</v>
      </c>
      <c r="I120" s="25" t="s">
        <v>35</v>
      </c>
      <c r="J120" s="22">
        <v>4</v>
      </c>
      <c r="K120" s="22"/>
      <c r="L120" s="22">
        <f t="shared" si="5"/>
        <v>0</v>
      </c>
    </row>
    <row r="121" ht="26.4" customHeight="1" spans="1:12">
      <c r="A121" s="22">
        <v>5</v>
      </c>
      <c r="B121" s="23" t="s">
        <v>277</v>
      </c>
      <c r="C121" s="24" t="s">
        <v>278</v>
      </c>
      <c r="D121" s="24"/>
      <c r="E121" s="24"/>
      <c r="F121" s="25" t="s">
        <v>279</v>
      </c>
      <c r="G121" s="25" t="s">
        <v>17</v>
      </c>
      <c r="H121" s="25" t="s">
        <v>18</v>
      </c>
      <c r="I121" s="25" t="s">
        <v>19</v>
      </c>
      <c r="J121" s="22">
        <v>1</v>
      </c>
      <c r="K121" s="22"/>
      <c r="L121" s="22">
        <f t="shared" si="5"/>
        <v>0</v>
      </c>
    </row>
    <row r="122" ht="26.4" customHeight="1" spans="1:12">
      <c r="A122" s="22">
        <v>6</v>
      </c>
      <c r="B122" s="23" t="s">
        <v>267</v>
      </c>
      <c r="C122" s="26" t="s">
        <v>268</v>
      </c>
      <c r="D122" s="26"/>
      <c r="E122" s="26" t="s">
        <v>4</v>
      </c>
      <c r="F122" s="25" t="s">
        <v>69</v>
      </c>
      <c r="G122" s="25" t="s">
        <v>70</v>
      </c>
      <c r="H122" s="25" t="s">
        <v>30</v>
      </c>
      <c r="I122" s="25" t="s">
        <v>58</v>
      </c>
      <c r="J122" s="22">
        <v>1</v>
      </c>
      <c r="K122" s="22"/>
      <c r="L122" s="22">
        <f t="shared" si="5"/>
        <v>0</v>
      </c>
    </row>
    <row r="123" ht="26.4" customHeight="1" spans="1:12">
      <c r="A123" s="22">
        <v>7</v>
      </c>
      <c r="B123" s="23" t="s">
        <v>280</v>
      </c>
      <c r="C123" s="24" t="s">
        <v>281</v>
      </c>
      <c r="D123" s="24"/>
      <c r="E123" s="24"/>
      <c r="F123" s="25" t="s">
        <v>282</v>
      </c>
      <c r="G123" s="25" t="s">
        <v>65</v>
      </c>
      <c r="H123" s="25" t="s">
        <v>66</v>
      </c>
      <c r="I123" s="25" t="s">
        <v>35</v>
      </c>
      <c r="J123" s="22">
        <v>1</v>
      </c>
      <c r="K123" s="22"/>
      <c r="L123" s="22">
        <f t="shared" si="5"/>
        <v>0</v>
      </c>
    </row>
    <row r="124" ht="26.4" customHeight="1" spans="1:12">
      <c r="A124" s="22">
        <v>8</v>
      </c>
      <c r="B124" s="23" t="s">
        <v>269</v>
      </c>
      <c r="C124" s="26" t="s">
        <v>270</v>
      </c>
      <c r="D124" s="26"/>
      <c r="E124" s="26" t="s">
        <v>4</v>
      </c>
      <c r="F124" s="25" t="s">
        <v>283</v>
      </c>
      <c r="G124" s="25" t="s">
        <v>29</v>
      </c>
      <c r="H124" s="25" t="s">
        <v>30</v>
      </c>
      <c r="I124" s="25" t="s">
        <v>35</v>
      </c>
      <c r="J124" s="22">
        <v>3</v>
      </c>
      <c r="K124" s="22"/>
      <c r="L124" s="22">
        <f t="shared" si="5"/>
        <v>0</v>
      </c>
    </row>
    <row r="125" ht="26.4" customHeight="1" spans="1:12">
      <c r="A125" s="22">
        <v>9</v>
      </c>
      <c r="B125" s="23" t="s">
        <v>258</v>
      </c>
      <c r="C125" s="26" t="s">
        <v>271</v>
      </c>
      <c r="D125" s="26"/>
      <c r="E125" s="26"/>
      <c r="F125" s="31" t="s">
        <v>57</v>
      </c>
      <c r="G125" s="25" t="s">
        <v>65</v>
      </c>
      <c r="H125" s="25" t="s">
        <v>66</v>
      </c>
      <c r="I125" s="25" t="s">
        <v>58</v>
      </c>
      <c r="J125" s="22">
        <v>1</v>
      </c>
      <c r="K125" s="22"/>
      <c r="L125" s="22">
        <f t="shared" si="5"/>
        <v>0</v>
      </c>
    </row>
    <row r="126" ht="26.4" customHeight="1" spans="1:12">
      <c r="A126" s="53">
        <v>5.4</v>
      </c>
      <c r="B126" s="13" t="s">
        <v>284</v>
      </c>
      <c r="C126" s="13"/>
      <c r="D126" s="13"/>
      <c r="E126" s="13" t="s">
        <v>4</v>
      </c>
      <c r="F126" s="54"/>
      <c r="G126" s="25"/>
      <c r="H126" s="57"/>
      <c r="I126" s="25"/>
      <c r="J126" s="54"/>
      <c r="K126" s="54"/>
      <c r="L126" s="22"/>
    </row>
    <row r="127" ht="26.4" customHeight="1" spans="1:12">
      <c r="A127" s="22">
        <v>1</v>
      </c>
      <c r="B127" s="23" t="s">
        <v>247</v>
      </c>
      <c r="C127" s="24" t="s">
        <v>285</v>
      </c>
      <c r="D127" s="24"/>
      <c r="E127" s="24"/>
      <c r="F127" s="25" t="s">
        <v>274</v>
      </c>
      <c r="G127" s="25" t="s">
        <v>65</v>
      </c>
      <c r="H127" s="25" t="s">
        <v>66</v>
      </c>
      <c r="I127" s="25" t="s">
        <v>250</v>
      </c>
      <c r="J127" s="55">
        <v>12.59</v>
      </c>
      <c r="K127" s="55"/>
      <c r="L127" s="22">
        <f t="shared" si="5"/>
        <v>0</v>
      </c>
    </row>
    <row r="128" ht="26.4" customHeight="1" spans="1:12">
      <c r="A128" s="22">
        <v>2</v>
      </c>
      <c r="B128" s="23" t="s">
        <v>251</v>
      </c>
      <c r="C128" s="24" t="s">
        <v>252</v>
      </c>
      <c r="D128" s="24"/>
      <c r="E128" s="24"/>
      <c r="F128" s="25" t="s">
        <v>57</v>
      </c>
      <c r="G128" s="25" t="s">
        <v>65</v>
      </c>
      <c r="H128" s="25" t="s">
        <v>66</v>
      </c>
      <c r="I128" s="25" t="s">
        <v>250</v>
      </c>
      <c r="J128" s="55">
        <v>12.59</v>
      </c>
      <c r="K128" s="55"/>
      <c r="L128" s="22">
        <f t="shared" si="5"/>
        <v>0</v>
      </c>
    </row>
    <row r="129" ht="26.4" customHeight="1" spans="1:12">
      <c r="A129" s="22">
        <v>3</v>
      </c>
      <c r="B129" s="23" t="s">
        <v>253</v>
      </c>
      <c r="C129" s="24" t="s">
        <v>254</v>
      </c>
      <c r="D129" s="24"/>
      <c r="E129" s="24"/>
      <c r="F129" s="25" t="s">
        <v>57</v>
      </c>
      <c r="G129" s="25" t="s">
        <v>65</v>
      </c>
      <c r="H129" s="25" t="s">
        <v>66</v>
      </c>
      <c r="I129" s="25" t="s">
        <v>35</v>
      </c>
      <c r="J129" s="22">
        <v>1</v>
      </c>
      <c r="K129" s="22"/>
      <c r="L129" s="22">
        <f t="shared" si="5"/>
        <v>0</v>
      </c>
    </row>
    <row r="130" ht="26.4" customHeight="1" spans="1:12">
      <c r="A130" s="22">
        <v>4</v>
      </c>
      <c r="B130" s="23" t="s">
        <v>286</v>
      </c>
      <c r="C130" s="24" t="s">
        <v>266</v>
      </c>
      <c r="D130" s="24"/>
      <c r="E130" s="24"/>
      <c r="F130" s="25" t="s">
        <v>257</v>
      </c>
      <c r="G130" s="25" t="s">
        <v>17</v>
      </c>
      <c r="H130" s="25" t="s">
        <v>18</v>
      </c>
      <c r="I130" s="25" t="s">
        <v>35</v>
      </c>
      <c r="J130" s="22">
        <v>4</v>
      </c>
      <c r="K130" s="22"/>
      <c r="L130" s="22">
        <f t="shared" si="5"/>
        <v>0</v>
      </c>
    </row>
    <row r="131" ht="26.4" customHeight="1" spans="1:12">
      <c r="A131" s="22">
        <v>5</v>
      </c>
      <c r="B131" s="23" t="s">
        <v>287</v>
      </c>
      <c r="C131" s="24" t="s">
        <v>268</v>
      </c>
      <c r="D131" s="24"/>
      <c r="E131" s="24"/>
      <c r="F131" s="25" t="s">
        <v>69</v>
      </c>
      <c r="G131" s="25" t="s">
        <v>70</v>
      </c>
      <c r="H131" s="25" t="s">
        <v>30</v>
      </c>
      <c r="I131" s="25" t="s">
        <v>58</v>
      </c>
      <c r="J131" s="22">
        <v>1</v>
      </c>
      <c r="K131" s="22"/>
      <c r="L131" s="22">
        <f t="shared" si="5"/>
        <v>0</v>
      </c>
    </row>
    <row r="132" ht="26.4" customHeight="1" spans="1:12">
      <c r="A132" s="22">
        <v>6</v>
      </c>
      <c r="B132" s="23" t="s">
        <v>280</v>
      </c>
      <c r="C132" s="24" t="s">
        <v>288</v>
      </c>
      <c r="D132" s="24"/>
      <c r="E132" s="24"/>
      <c r="F132" s="31" t="s">
        <v>282</v>
      </c>
      <c r="G132" s="25" t="s">
        <v>65</v>
      </c>
      <c r="H132" s="25" t="s">
        <v>66</v>
      </c>
      <c r="I132" s="25" t="s">
        <v>35</v>
      </c>
      <c r="J132" s="22">
        <v>1</v>
      </c>
      <c r="K132" s="22"/>
      <c r="L132" s="22">
        <f t="shared" si="5"/>
        <v>0</v>
      </c>
    </row>
    <row r="133" ht="26.4" customHeight="1" spans="1:12">
      <c r="A133" s="22">
        <v>7</v>
      </c>
      <c r="B133" s="23" t="s">
        <v>269</v>
      </c>
      <c r="C133" s="26" t="s">
        <v>270</v>
      </c>
      <c r="D133" s="26"/>
      <c r="E133" s="26"/>
      <c r="F133" s="25" t="s">
        <v>283</v>
      </c>
      <c r="G133" s="25" t="s">
        <v>29</v>
      </c>
      <c r="H133" s="25" t="s">
        <v>30</v>
      </c>
      <c r="I133" s="25" t="s">
        <v>35</v>
      </c>
      <c r="J133" s="22">
        <v>3</v>
      </c>
      <c r="K133" s="22"/>
      <c r="L133" s="22">
        <f t="shared" si="5"/>
        <v>0</v>
      </c>
    </row>
    <row r="134" ht="26.4" customHeight="1" spans="1:12">
      <c r="A134" s="22">
        <v>8</v>
      </c>
      <c r="B134" s="23" t="s">
        <v>258</v>
      </c>
      <c r="C134" s="26" t="s">
        <v>271</v>
      </c>
      <c r="D134" s="26"/>
      <c r="E134" s="26"/>
      <c r="F134" s="25" t="s">
        <v>57</v>
      </c>
      <c r="G134" s="25" t="s">
        <v>65</v>
      </c>
      <c r="H134" s="25" t="s">
        <v>66</v>
      </c>
      <c r="I134" s="25" t="s">
        <v>58</v>
      </c>
      <c r="J134" s="22">
        <v>1</v>
      </c>
      <c r="K134" s="22"/>
      <c r="L134" s="22">
        <f t="shared" si="5"/>
        <v>0</v>
      </c>
    </row>
    <row r="135" ht="26.4" customHeight="1" spans="1:12">
      <c r="A135" s="53">
        <v>5.5</v>
      </c>
      <c r="B135" s="13" t="s">
        <v>289</v>
      </c>
      <c r="C135" s="13"/>
      <c r="D135" s="13"/>
      <c r="E135" s="13" t="s">
        <v>4</v>
      </c>
      <c r="F135" s="54"/>
      <c r="G135" s="25"/>
      <c r="H135" s="57"/>
      <c r="I135" s="25"/>
      <c r="J135" s="22"/>
      <c r="K135" s="22"/>
      <c r="L135" s="22"/>
    </row>
    <row r="136" ht="26.4" customHeight="1" spans="1:12">
      <c r="A136" s="22">
        <v>1</v>
      </c>
      <c r="B136" s="23" t="s">
        <v>247</v>
      </c>
      <c r="C136" s="24" t="s">
        <v>285</v>
      </c>
      <c r="D136" s="24"/>
      <c r="E136" s="24"/>
      <c r="F136" s="25" t="s">
        <v>274</v>
      </c>
      <c r="G136" s="25" t="s">
        <v>65</v>
      </c>
      <c r="H136" s="25" t="s">
        <v>66</v>
      </c>
      <c r="I136" s="25" t="s">
        <v>250</v>
      </c>
      <c r="J136" s="55">
        <v>22.97</v>
      </c>
      <c r="K136" s="55"/>
      <c r="L136" s="22">
        <f t="shared" si="5"/>
        <v>0</v>
      </c>
    </row>
    <row r="137" ht="26.4" customHeight="1" spans="1:12">
      <c r="A137" s="22">
        <v>2</v>
      </c>
      <c r="B137" s="23" t="s">
        <v>251</v>
      </c>
      <c r="C137" s="24" t="s">
        <v>252</v>
      </c>
      <c r="D137" s="24"/>
      <c r="E137" s="24" t="s">
        <v>4</v>
      </c>
      <c r="F137" s="25" t="s">
        <v>57</v>
      </c>
      <c r="G137" s="25" t="s">
        <v>65</v>
      </c>
      <c r="H137" s="25" t="s">
        <v>66</v>
      </c>
      <c r="I137" s="25" t="s">
        <v>250</v>
      </c>
      <c r="J137" s="55">
        <v>22.97</v>
      </c>
      <c r="K137" s="55"/>
      <c r="L137" s="22">
        <f t="shared" si="5"/>
        <v>0</v>
      </c>
    </row>
    <row r="138" ht="26.4" customHeight="1" spans="1:12">
      <c r="A138" s="22">
        <v>3</v>
      </c>
      <c r="B138" s="23" t="s">
        <v>253</v>
      </c>
      <c r="C138" s="24" t="s">
        <v>290</v>
      </c>
      <c r="D138" s="24"/>
      <c r="E138" s="24"/>
      <c r="F138" s="25" t="s">
        <v>57</v>
      </c>
      <c r="G138" s="25" t="s">
        <v>65</v>
      </c>
      <c r="H138" s="25" t="s">
        <v>66</v>
      </c>
      <c r="I138" s="25" t="s">
        <v>35</v>
      </c>
      <c r="J138" s="22">
        <v>1</v>
      </c>
      <c r="K138" s="22"/>
      <c r="L138" s="22">
        <f t="shared" si="5"/>
        <v>0</v>
      </c>
    </row>
    <row r="139" ht="26.4" customHeight="1" spans="1:12">
      <c r="A139" s="22">
        <v>4</v>
      </c>
      <c r="B139" s="23" t="s">
        <v>291</v>
      </c>
      <c r="C139" s="26" t="s">
        <v>292</v>
      </c>
      <c r="D139" s="26"/>
      <c r="E139" s="26" t="s">
        <v>4</v>
      </c>
      <c r="F139" s="25" t="s">
        <v>69</v>
      </c>
      <c r="G139" s="25" t="s">
        <v>70</v>
      </c>
      <c r="H139" s="25" t="s">
        <v>30</v>
      </c>
      <c r="I139" s="25" t="s">
        <v>35</v>
      </c>
      <c r="J139" s="22">
        <v>6</v>
      </c>
      <c r="K139" s="22"/>
      <c r="L139" s="22">
        <f t="shared" si="5"/>
        <v>0</v>
      </c>
    </row>
    <row r="140" ht="26.4" customHeight="1" spans="1:12">
      <c r="A140" s="22">
        <v>5</v>
      </c>
      <c r="B140" s="23" t="s">
        <v>293</v>
      </c>
      <c r="C140" s="26" t="s">
        <v>292</v>
      </c>
      <c r="D140" s="26"/>
      <c r="E140" s="26" t="s">
        <v>4</v>
      </c>
      <c r="F140" s="25" t="s">
        <v>69</v>
      </c>
      <c r="G140" s="25" t="s">
        <v>70</v>
      </c>
      <c r="H140" s="25" t="s">
        <v>30</v>
      </c>
      <c r="I140" s="25" t="s">
        <v>42</v>
      </c>
      <c r="J140" s="22">
        <v>14</v>
      </c>
      <c r="K140" s="22"/>
      <c r="L140" s="22">
        <f t="shared" si="5"/>
        <v>0</v>
      </c>
    </row>
    <row r="141" ht="26.4" customHeight="1" spans="1:12">
      <c r="A141" s="22">
        <v>6</v>
      </c>
      <c r="B141" s="23" t="s">
        <v>294</v>
      </c>
      <c r="C141" s="24" t="s">
        <v>295</v>
      </c>
      <c r="D141" s="24"/>
      <c r="E141" s="24"/>
      <c r="F141" s="31" t="s">
        <v>296</v>
      </c>
      <c r="G141" s="25" t="s">
        <v>17</v>
      </c>
      <c r="H141" s="25" t="s">
        <v>18</v>
      </c>
      <c r="I141" s="25" t="s">
        <v>42</v>
      </c>
      <c r="J141" s="22">
        <v>2</v>
      </c>
      <c r="K141" s="22"/>
      <c r="L141" s="22">
        <f t="shared" ref="L141:L164" si="6">K141*J141</f>
        <v>0</v>
      </c>
    </row>
    <row r="142" s="3" customFormat="1" ht="26.4" customHeight="1" spans="1:12">
      <c r="A142" s="22">
        <v>7</v>
      </c>
      <c r="B142" s="23" t="s">
        <v>267</v>
      </c>
      <c r="C142" s="26" t="s">
        <v>268</v>
      </c>
      <c r="D142" s="26"/>
      <c r="E142" s="26" t="s">
        <v>4</v>
      </c>
      <c r="F142" s="25" t="s">
        <v>69</v>
      </c>
      <c r="G142" s="25" t="s">
        <v>70</v>
      </c>
      <c r="H142" s="25" t="s">
        <v>30</v>
      </c>
      <c r="I142" s="25" t="s">
        <v>58</v>
      </c>
      <c r="J142" s="22">
        <v>1</v>
      </c>
      <c r="K142" s="22"/>
      <c r="L142" s="22">
        <f t="shared" si="6"/>
        <v>0</v>
      </c>
    </row>
    <row r="143" ht="26.4" customHeight="1" spans="1:12">
      <c r="A143" s="22">
        <v>8</v>
      </c>
      <c r="B143" s="23" t="s">
        <v>280</v>
      </c>
      <c r="C143" s="24" t="s">
        <v>297</v>
      </c>
      <c r="D143" s="24"/>
      <c r="E143" s="24"/>
      <c r="F143" s="25" t="s">
        <v>282</v>
      </c>
      <c r="G143" s="25" t="s">
        <v>65</v>
      </c>
      <c r="H143" s="25" t="s">
        <v>66</v>
      </c>
      <c r="I143" s="25" t="s">
        <v>35</v>
      </c>
      <c r="J143" s="22">
        <v>1</v>
      </c>
      <c r="K143" s="22"/>
      <c r="L143" s="22">
        <f t="shared" si="6"/>
        <v>0</v>
      </c>
    </row>
    <row r="144" ht="26.4" customHeight="1" spans="1:12">
      <c r="A144" s="22">
        <v>9</v>
      </c>
      <c r="B144" s="23" t="s">
        <v>269</v>
      </c>
      <c r="C144" s="26" t="s">
        <v>270</v>
      </c>
      <c r="D144" s="26"/>
      <c r="E144" s="26" t="s">
        <v>4</v>
      </c>
      <c r="F144" s="25" t="s">
        <v>283</v>
      </c>
      <c r="G144" s="25" t="s">
        <v>29</v>
      </c>
      <c r="H144" s="25" t="s">
        <v>30</v>
      </c>
      <c r="I144" s="25" t="s">
        <v>35</v>
      </c>
      <c r="J144" s="22">
        <v>3</v>
      </c>
      <c r="K144" s="22"/>
      <c r="L144" s="22">
        <f t="shared" si="6"/>
        <v>0</v>
      </c>
    </row>
    <row r="145" ht="26.4" customHeight="1" spans="1:12">
      <c r="A145" s="22">
        <v>10</v>
      </c>
      <c r="B145" s="23" t="s">
        <v>258</v>
      </c>
      <c r="C145" s="26" t="s">
        <v>271</v>
      </c>
      <c r="D145" s="26"/>
      <c r="E145" s="26" t="s">
        <v>4</v>
      </c>
      <c r="F145" s="25" t="s">
        <v>57</v>
      </c>
      <c r="G145" s="25" t="s">
        <v>65</v>
      </c>
      <c r="H145" s="25" t="s">
        <v>66</v>
      </c>
      <c r="I145" s="25" t="s">
        <v>58</v>
      </c>
      <c r="J145" s="22">
        <v>1</v>
      </c>
      <c r="K145" s="22"/>
      <c r="L145" s="22">
        <f t="shared" si="6"/>
        <v>0</v>
      </c>
    </row>
    <row r="146" ht="26.4" customHeight="1" spans="1:12">
      <c r="A146" s="53">
        <v>5.6</v>
      </c>
      <c r="B146" s="13" t="s">
        <v>298</v>
      </c>
      <c r="C146" s="13"/>
      <c r="D146" s="13"/>
      <c r="E146" s="13" t="s">
        <v>4</v>
      </c>
      <c r="F146" s="54"/>
      <c r="G146" s="25"/>
      <c r="H146" s="57"/>
      <c r="I146" s="25"/>
      <c r="J146" s="54"/>
      <c r="K146" s="54"/>
      <c r="L146" s="22"/>
    </row>
    <row r="147" ht="26.4" customHeight="1" spans="1:12">
      <c r="A147" s="22">
        <v>1</v>
      </c>
      <c r="B147" s="23" t="s">
        <v>299</v>
      </c>
      <c r="C147" s="24" t="s">
        <v>300</v>
      </c>
      <c r="D147" s="24"/>
      <c r="E147" s="24"/>
      <c r="F147" s="25" t="s">
        <v>301</v>
      </c>
      <c r="G147" s="25" t="s">
        <v>65</v>
      </c>
      <c r="H147" s="25" t="s">
        <v>66</v>
      </c>
      <c r="I147" s="25" t="s">
        <v>35</v>
      </c>
      <c r="J147" s="22">
        <v>8</v>
      </c>
      <c r="K147" s="22"/>
      <c r="L147" s="22">
        <f t="shared" si="6"/>
        <v>0</v>
      </c>
    </row>
    <row r="148" ht="26.4" customHeight="1" spans="1:12">
      <c r="A148" s="22">
        <v>2</v>
      </c>
      <c r="B148" s="23" t="s">
        <v>280</v>
      </c>
      <c r="C148" s="24" t="s">
        <v>288</v>
      </c>
      <c r="D148" s="24"/>
      <c r="E148" s="24"/>
      <c r="F148" s="25" t="s">
        <v>282</v>
      </c>
      <c r="G148" s="25" t="s">
        <v>65</v>
      </c>
      <c r="H148" s="25" t="s">
        <v>66</v>
      </c>
      <c r="I148" s="25" t="s">
        <v>35</v>
      </c>
      <c r="J148" s="22">
        <v>6</v>
      </c>
      <c r="K148" s="22"/>
      <c r="L148" s="22">
        <f t="shared" si="6"/>
        <v>0</v>
      </c>
    </row>
    <row r="149" ht="26.4" customHeight="1" spans="1:12">
      <c r="A149" s="22">
        <v>3</v>
      </c>
      <c r="B149" s="23" t="s">
        <v>302</v>
      </c>
      <c r="C149" s="24" t="s">
        <v>297</v>
      </c>
      <c r="D149" s="24"/>
      <c r="E149" s="24"/>
      <c r="F149" s="31" t="s">
        <v>282</v>
      </c>
      <c r="G149" s="25" t="s">
        <v>65</v>
      </c>
      <c r="H149" s="25" t="s">
        <v>66</v>
      </c>
      <c r="I149" s="25" t="s">
        <v>35</v>
      </c>
      <c r="J149" s="22">
        <v>11</v>
      </c>
      <c r="K149" s="22"/>
      <c r="L149" s="22">
        <f t="shared" si="6"/>
        <v>0</v>
      </c>
    </row>
    <row r="150" ht="26.4" customHeight="1" spans="1:12">
      <c r="A150" s="22">
        <v>4</v>
      </c>
      <c r="B150" s="23" t="s">
        <v>303</v>
      </c>
      <c r="C150" s="24" t="s">
        <v>304</v>
      </c>
      <c r="D150" s="24"/>
      <c r="E150" s="24"/>
      <c r="F150" s="25" t="s">
        <v>305</v>
      </c>
      <c r="G150" s="25" t="s">
        <v>65</v>
      </c>
      <c r="H150" s="25" t="s">
        <v>66</v>
      </c>
      <c r="I150" s="25" t="s">
        <v>306</v>
      </c>
      <c r="J150" s="22">
        <v>1</v>
      </c>
      <c r="K150" s="22"/>
      <c r="L150" s="22">
        <f t="shared" si="6"/>
        <v>0</v>
      </c>
    </row>
    <row r="151" ht="26.4" customHeight="1" spans="1:12">
      <c r="A151" s="22">
        <v>5</v>
      </c>
      <c r="B151" s="58" t="s">
        <v>307</v>
      </c>
      <c r="C151" s="26" t="s">
        <v>308</v>
      </c>
      <c r="D151" s="26"/>
      <c r="E151" s="26" t="s">
        <v>4</v>
      </c>
      <c r="F151" s="25" t="s">
        <v>309</v>
      </c>
      <c r="G151" s="25" t="s">
        <v>70</v>
      </c>
      <c r="H151" s="25" t="s">
        <v>30</v>
      </c>
      <c r="I151" s="25" t="s">
        <v>35</v>
      </c>
      <c r="J151" s="22">
        <v>1</v>
      </c>
      <c r="K151" s="22"/>
      <c r="L151" s="22">
        <f t="shared" si="6"/>
        <v>0</v>
      </c>
    </row>
    <row r="152" ht="26.4" customHeight="1" spans="1:12">
      <c r="A152" s="22">
        <v>6</v>
      </c>
      <c r="B152" s="58" t="s">
        <v>310</v>
      </c>
      <c r="C152" s="26" t="s">
        <v>308</v>
      </c>
      <c r="D152" s="26"/>
      <c r="E152" s="26" t="s">
        <v>4</v>
      </c>
      <c r="F152" s="31" t="s">
        <v>309</v>
      </c>
      <c r="G152" s="25" t="s">
        <v>70</v>
      </c>
      <c r="H152" s="25" t="s">
        <v>30</v>
      </c>
      <c r="I152" s="25" t="s">
        <v>35</v>
      </c>
      <c r="J152" s="22">
        <v>1</v>
      </c>
      <c r="K152" s="22"/>
      <c r="L152" s="22">
        <f t="shared" si="6"/>
        <v>0</v>
      </c>
    </row>
    <row r="153" s="4" customFormat="1" ht="89" customHeight="1" spans="1:12">
      <c r="A153" s="36">
        <v>7</v>
      </c>
      <c r="B153" s="59" t="s">
        <v>311</v>
      </c>
      <c r="C153" s="60" t="s">
        <v>312</v>
      </c>
      <c r="D153" s="60"/>
      <c r="E153" s="60"/>
      <c r="F153" s="41" t="s">
        <v>313</v>
      </c>
      <c r="G153" s="41" t="s">
        <v>134</v>
      </c>
      <c r="H153" s="41" t="s">
        <v>18</v>
      </c>
      <c r="I153" s="41" t="s">
        <v>35</v>
      </c>
      <c r="J153" s="36">
        <v>1</v>
      </c>
      <c r="K153" s="36"/>
      <c r="L153" s="36">
        <f t="shared" si="6"/>
        <v>0</v>
      </c>
    </row>
    <row r="154" s="3" customFormat="1" ht="26.4" customHeight="1" spans="1:12">
      <c r="A154" s="22">
        <v>8</v>
      </c>
      <c r="B154" s="23" t="s">
        <v>314</v>
      </c>
      <c r="C154" s="26" t="s">
        <v>315</v>
      </c>
      <c r="D154" s="26"/>
      <c r="E154" s="26" t="s">
        <v>4</v>
      </c>
      <c r="F154" s="25" t="s">
        <v>69</v>
      </c>
      <c r="G154" s="25" t="s">
        <v>70</v>
      </c>
      <c r="H154" s="25" t="s">
        <v>30</v>
      </c>
      <c r="I154" s="25" t="s">
        <v>35</v>
      </c>
      <c r="J154" s="22">
        <v>4</v>
      </c>
      <c r="K154" s="22"/>
      <c r="L154" s="22">
        <f t="shared" si="6"/>
        <v>0</v>
      </c>
    </row>
    <row r="155" s="3" customFormat="1" ht="26.4" customHeight="1" spans="1:12">
      <c r="A155" s="22">
        <v>9</v>
      </c>
      <c r="B155" s="23" t="s">
        <v>316</v>
      </c>
      <c r="C155" s="26" t="s">
        <v>317</v>
      </c>
      <c r="D155" s="26"/>
      <c r="E155" s="26" t="s">
        <v>4</v>
      </c>
      <c r="F155" s="25" t="s">
        <v>69</v>
      </c>
      <c r="G155" s="25" t="s">
        <v>70</v>
      </c>
      <c r="H155" s="25" t="s">
        <v>30</v>
      </c>
      <c r="I155" s="25" t="s">
        <v>35</v>
      </c>
      <c r="J155" s="22">
        <v>1</v>
      </c>
      <c r="K155" s="22"/>
      <c r="L155" s="22">
        <f t="shared" si="6"/>
        <v>0</v>
      </c>
    </row>
    <row r="156" ht="26.4" customHeight="1" spans="1:12">
      <c r="A156" s="22">
        <v>10</v>
      </c>
      <c r="B156" s="23" t="s">
        <v>318</v>
      </c>
      <c r="C156" s="26" t="s">
        <v>319</v>
      </c>
      <c r="D156" s="26"/>
      <c r="E156" s="26" t="s">
        <v>4</v>
      </c>
      <c r="F156" s="25" t="s">
        <v>69</v>
      </c>
      <c r="G156" s="25" t="s">
        <v>70</v>
      </c>
      <c r="H156" s="25" t="s">
        <v>30</v>
      </c>
      <c r="I156" s="25" t="s">
        <v>35</v>
      </c>
      <c r="J156" s="22">
        <v>1</v>
      </c>
      <c r="K156" s="22"/>
      <c r="L156" s="22">
        <f t="shared" si="6"/>
        <v>0</v>
      </c>
    </row>
    <row r="157" ht="26.4" customHeight="1" spans="1:12">
      <c r="A157" s="22">
        <v>11</v>
      </c>
      <c r="B157" s="23" t="s">
        <v>320</v>
      </c>
      <c r="C157" s="26" t="s">
        <v>321</v>
      </c>
      <c r="D157" s="26"/>
      <c r="E157" s="26" t="s">
        <v>4</v>
      </c>
      <c r="F157" s="25" t="s">
        <v>69</v>
      </c>
      <c r="G157" s="25" t="s">
        <v>70</v>
      </c>
      <c r="H157" s="25" t="s">
        <v>30</v>
      </c>
      <c r="I157" s="25" t="s">
        <v>35</v>
      </c>
      <c r="J157" s="22">
        <v>1</v>
      </c>
      <c r="K157" s="22"/>
      <c r="L157" s="22">
        <f t="shared" si="6"/>
        <v>0</v>
      </c>
    </row>
    <row r="158" ht="26.4" customHeight="1" spans="1:12">
      <c r="A158" s="22">
        <v>12</v>
      </c>
      <c r="B158" s="23" t="s">
        <v>322</v>
      </c>
      <c r="C158" s="26" t="s">
        <v>323</v>
      </c>
      <c r="D158" s="26"/>
      <c r="E158" s="26" t="s">
        <v>4</v>
      </c>
      <c r="F158" s="25" t="s">
        <v>69</v>
      </c>
      <c r="G158" s="25" t="s">
        <v>70</v>
      </c>
      <c r="H158" s="25" t="s">
        <v>30</v>
      </c>
      <c r="I158" s="25" t="s">
        <v>35</v>
      </c>
      <c r="J158" s="22">
        <v>1</v>
      </c>
      <c r="K158" s="22"/>
      <c r="L158" s="22">
        <f t="shared" si="6"/>
        <v>0</v>
      </c>
    </row>
    <row r="159" ht="26.4" customHeight="1" spans="1:12">
      <c r="A159" s="22">
        <v>13</v>
      </c>
      <c r="B159" s="23" t="s">
        <v>324</v>
      </c>
      <c r="C159" s="26" t="s">
        <v>325</v>
      </c>
      <c r="D159" s="26"/>
      <c r="E159" s="26" t="s">
        <v>4</v>
      </c>
      <c r="F159" s="25" t="s">
        <v>69</v>
      </c>
      <c r="G159" s="25" t="s">
        <v>70</v>
      </c>
      <c r="H159" s="25" t="s">
        <v>30</v>
      </c>
      <c r="I159" s="25" t="s">
        <v>35</v>
      </c>
      <c r="J159" s="22">
        <v>1</v>
      </c>
      <c r="K159" s="22"/>
      <c r="L159" s="22">
        <f t="shared" si="6"/>
        <v>0</v>
      </c>
    </row>
    <row r="160" ht="26.4" customHeight="1" spans="1:12">
      <c r="A160" s="22">
        <v>14</v>
      </c>
      <c r="B160" s="23" t="s">
        <v>326</v>
      </c>
      <c r="C160" s="26" t="s">
        <v>327</v>
      </c>
      <c r="D160" s="26"/>
      <c r="E160" s="26" t="s">
        <v>4</v>
      </c>
      <c r="F160" s="25" t="s">
        <v>69</v>
      </c>
      <c r="G160" s="25" t="s">
        <v>70</v>
      </c>
      <c r="H160" s="25" t="s">
        <v>30</v>
      </c>
      <c r="I160" s="25" t="s">
        <v>35</v>
      </c>
      <c r="J160" s="22">
        <v>1</v>
      </c>
      <c r="K160" s="22"/>
      <c r="L160" s="22">
        <f t="shared" si="6"/>
        <v>0</v>
      </c>
    </row>
    <row r="161" ht="26.4" customHeight="1" spans="1:12">
      <c r="A161" s="22">
        <v>15</v>
      </c>
      <c r="B161" s="23" t="s">
        <v>328</v>
      </c>
      <c r="C161" s="24" t="s">
        <v>329</v>
      </c>
      <c r="D161" s="24"/>
      <c r="E161" s="24"/>
      <c r="F161" s="31" t="s">
        <v>330</v>
      </c>
      <c r="G161" s="31" t="s">
        <v>17</v>
      </c>
      <c r="H161" s="31" t="s">
        <v>18</v>
      </c>
      <c r="I161" s="31" t="s">
        <v>35</v>
      </c>
      <c r="J161" s="22">
        <v>5</v>
      </c>
      <c r="K161" s="22"/>
      <c r="L161" s="22">
        <f t="shared" si="6"/>
        <v>0</v>
      </c>
    </row>
    <row r="162" ht="26.4" customHeight="1" spans="1:12">
      <c r="A162" s="22">
        <v>16</v>
      </c>
      <c r="B162" s="23" t="s">
        <v>331</v>
      </c>
      <c r="C162" s="24" t="s">
        <v>332</v>
      </c>
      <c r="D162" s="24"/>
      <c r="E162" s="24"/>
      <c r="F162" s="25" t="s">
        <v>333</v>
      </c>
      <c r="G162" s="25" t="s">
        <v>17</v>
      </c>
      <c r="H162" s="25" t="s">
        <v>18</v>
      </c>
      <c r="I162" s="25" t="s">
        <v>35</v>
      </c>
      <c r="J162" s="22">
        <v>9</v>
      </c>
      <c r="K162" s="22"/>
      <c r="L162" s="22">
        <f t="shared" si="6"/>
        <v>0</v>
      </c>
    </row>
    <row r="163" ht="26.4" customHeight="1" spans="1:12">
      <c r="A163" s="22">
        <v>17</v>
      </c>
      <c r="B163" s="23" t="s">
        <v>334</v>
      </c>
      <c r="C163" s="24" t="s">
        <v>335</v>
      </c>
      <c r="D163" s="24"/>
      <c r="E163" s="24"/>
      <c r="F163" s="25" t="s">
        <v>336</v>
      </c>
      <c r="G163" s="25" t="s">
        <v>17</v>
      </c>
      <c r="H163" s="25" t="s">
        <v>18</v>
      </c>
      <c r="I163" s="25" t="s">
        <v>35</v>
      </c>
      <c r="J163" s="22">
        <v>2</v>
      </c>
      <c r="K163" s="22"/>
      <c r="L163" s="22">
        <f t="shared" si="6"/>
        <v>0</v>
      </c>
    </row>
    <row r="164" ht="26.4" customHeight="1" spans="1:12">
      <c r="A164" s="22">
        <v>18</v>
      </c>
      <c r="B164" s="23" t="s">
        <v>258</v>
      </c>
      <c r="C164" s="26" t="s">
        <v>337</v>
      </c>
      <c r="D164" s="26"/>
      <c r="E164" s="26"/>
      <c r="F164" s="25" t="s">
        <v>57</v>
      </c>
      <c r="G164" s="25" t="s">
        <v>29</v>
      </c>
      <c r="H164" s="25" t="s">
        <v>30</v>
      </c>
      <c r="I164" s="25" t="s">
        <v>58</v>
      </c>
      <c r="J164" s="61">
        <v>1</v>
      </c>
      <c r="K164" s="61"/>
      <c r="L164" s="22">
        <f t="shared" si="6"/>
        <v>0</v>
      </c>
    </row>
    <row r="165" ht="26.4" customHeight="1" spans="1:12">
      <c r="A165" s="33" t="s">
        <v>338</v>
      </c>
      <c r="B165" s="34"/>
      <c r="C165" s="34"/>
      <c r="D165" s="34"/>
      <c r="E165" s="34"/>
      <c r="F165" s="34"/>
      <c r="G165" s="34"/>
      <c r="H165" s="34"/>
      <c r="I165" s="34"/>
      <c r="J165" s="35"/>
      <c r="K165" s="35"/>
      <c r="L165" s="27">
        <f>SUM(L104:L164)</f>
        <v>0</v>
      </c>
    </row>
    <row r="166" ht="26.4" customHeight="1" spans="1:12">
      <c r="A166" s="62" t="s">
        <v>339</v>
      </c>
      <c r="B166" s="63"/>
      <c r="C166" s="63"/>
      <c r="D166" s="63"/>
      <c r="E166" s="63"/>
      <c r="F166" s="63"/>
      <c r="G166" s="64">
        <f>L166</f>
        <v>0</v>
      </c>
      <c r="H166" s="64"/>
      <c r="I166" s="64"/>
      <c r="J166" s="65"/>
      <c r="K166" s="65"/>
      <c r="L166" s="27">
        <f>L17+L57+L88+L100+L165</f>
        <v>0</v>
      </c>
    </row>
  </sheetData>
  <autoFilter xmlns:etc="http://www.wps.cn/officeDocument/2017/etCustomData" ref="A2:L166" etc:filterBottomFollowUsedRange="0">
    <extLst/>
  </autoFilter>
  <mergeCells count="167">
    <mergeCell ref="A1:L1"/>
    <mergeCell ref="C2:E2"/>
    <mergeCell ref="A3:H3"/>
    <mergeCell ref="A4:H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A17:J17"/>
    <mergeCell ref="A18:H18"/>
    <mergeCell ref="A19:H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A57:J57"/>
    <mergeCell ref="A58:H58"/>
    <mergeCell ref="A59:H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A88:J88"/>
    <mergeCell ref="A89:H89"/>
    <mergeCell ref="A90:H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A100:J100"/>
    <mergeCell ref="A101:H101"/>
    <mergeCell ref="A102:H102"/>
    <mergeCell ref="B103:E103"/>
    <mergeCell ref="C104:E104"/>
    <mergeCell ref="C105:E105"/>
    <mergeCell ref="C106:E106"/>
    <mergeCell ref="C107:E107"/>
    <mergeCell ref="C108:E108"/>
    <mergeCell ref="B109:E109"/>
    <mergeCell ref="C110:E110"/>
    <mergeCell ref="C111:E111"/>
    <mergeCell ref="C112:E112"/>
    <mergeCell ref="C113:E113"/>
    <mergeCell ref="C114:E114"/>
    <mergeCell ref="C115:E115"/>
    <mergeCell ref="B116:E116"/>
    <mergeCell ref="C117:E117"/>
    <mergeCell ref="C118:E118"/>
    <mergeCell ref="C119:E119"/>
    <mergeCell ref="C120:E120"/>
    <mergeCell ref="C121:E121"/>
    <mergeCell ref="C122:E122"/>
    <mergeCell ref="C123:E123"/>
    <mergeCell ref="C124:E124"/>
    <mergeCell ref="C125:E125"/>
    <mergeCell ref="B126:E126"/>
    <mergeCell ref="C127:E127"/>
    <mergeCell ref="C128:E128"/>
    <mergeCell ref="C129:E129"/>
    <mergeCell ref="C130:E130"/>
    <mergeCell ref="C131:E131"/>
    <mergeCell ref="C132:E132"/>
    <mergeCell ref="C133:E133"/>
    <mergeCell ref="C134:E134"/>
    <mergeCell ref="B135:E135"/>
    <mergeCell ref="C136:E136"/>
    <mergeCell ref="C137:E137"/>
    <mergeCell ref="C138:E138"/>
    <mergeCell ref="C139:E139"/>
    <mergeCell ref="C140:E140"/>
    <mergeCell ref="C141:E141"/>
    <mergeCell ref="C142:E142"/>
    <mergeCell ref="C143:E143"/>
    <mergeCell ref="C144:E144"/>
    <mergeCell ref="C145:E145"/>
    <mergeCell ref="B146:E146"/>
    <mergeCell ref="C147:E147"/>
    <mergeCell ref="C148:E148"/>
    <mergeCell ref="C149:E149"/>
    <mergeCell ref="C150:E150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C159:E159"/>
    <mergeCell ref="C160:E160"/>
    <mergeCell ref="C161:E161"/>
    <mergeCell ref="C162:E162"/>
    <mergeCell ref="C163:E163"/>
    <mergeCell ref="C164:E164"/>
    <mergeCell ref="A165:J165"/>
    <mergeCell ref="A166:F166"/>
    <mergeCell ref="G166:J166"/>
  </mergeCells>
  <pageMargins left="0.0784722222222222" right="0.118055555555556" top="0.314583333333333" bottom="0.118055555555556" header="0.275" footer="0.156944444444444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云海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WPS_1597654001</cp:lastModifiedBy>
  <dcterms:created xsi:type="dcterms:W3CDTF">2026-05-07T15:23:00Z</dcterms:created>
  <cp:lastPrinted>2026-05-08T06:43:00Z</cp:lastPrinted>
  <dcterms:modified xsi:type="dcterms:W3CDTF">2026-06-23T07:58:20Z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2026-05-07T07:23:11Z</vt:filetime>
  </property>
  <property fmtid="{D5CDD505-2E9C-101B-9397-08002B2CF9AE}" pid="4" name="UsrData">
    <vt:lpwstr>69fc3dd2d3e451001f8dad65wl</vt:lpwstr>
  </property>
  <property fmtid="{D5CDD505-2E9C-101B-9397-08002B2CF9AE}" pid="5" name="ICV">
    <vt:lpwstr>623413F9DAC14E52AFE885CB6ED48F5B_13</vt:lpwstr>
  </property>
  <property fmtid="{D5CDD505-2E9C-101B-9397-08002B2CF9AE}" pid="6" name="KSOProductBuildVer">
    <vt:lpwstr>2052-12.1.0.26895</vt:lpwstr>
  </property>
  <property fmtid="{D5CDD505-2E9C-101B-9397-08002B2CF9AE}" pid="7" name="CalculationRule">
    <vt:i4>0</vt:i4>
  </property>
</Properties>
</file>